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3" activeTab="10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user_message_dat" sheetId="501" r:id="rId12"/>
    <sheet name="social_event_dat" sheetId="489" r:id="rId13"/>
    <sheet name="social_event_member_dat" sheetId="491" r:id="rId14"/>
    <sheet name="family_event_dat" sheetId="490" r:id="rId15"/>
    <sheet name="family_event_member_dat" sheetId="492" r:id="rId16"/>
    <sheet name="volunteer_event_dat" sheetId="477" r:id="rId17"/>
    <sheet name="volunteer_event_member_dat" sheetId="493" r:id="rId18"/>
    <sheet name="user_certificate_dat" sheetId="495" r:id="rId19"/>
    <sheet name="certificate_mst" sheetId="464" r:id="rId20"/>
    <sheet name="user_point_log" sheetId="423" r:id="rId21"/>
    <sheet name="course_media_dat" sheetId="497" r:id="rId22"/>
    <sheet name="media_tag_dat" sheetId="499" r:id="rId23"/>
    <sheet name="course_category_dat" sheetId="500" r:id="rId24"/>
    <sheet name="course_mst" sheetId="496" r:id="rId25"/>
    <sheet name="user_media_dat" sheetId="498" r:id="rId26"/>
    <sheet name="更新历史" sheetId="165" r:id="rId27"/>
  </sheets>
  <definedNames>
    <definedName name="_xlnm.Print_Area" localSheetId="4">account_mst!$A$1:$H$36</definedName>
    <definedName name="_xlnm.Print_Area" localSheetId="5">school_mst!$A$1:$H$34</definedName>
    <definedName name="_xlnm.Print_Area" localSheetId="20">user_point_log!$A$1:$H$24</definedName>
    <definedName name="_xlnm.Print_Area" localSheetId="19">certificate_mst!$A$1:$H$23</definedName>
    <definedName name="_xlnm.Print_Area" localSheetId="16">volunteer_event_dat!$A$1:$H$35</definedName>
    <definedName name="_xlnm.Print_Area" localSheetId="10">user_mst!$A$1:$H$51</definedName>
    <definedName name="_xlnm.Print_Area" localSheetId="7">class_mst!$A$1:$H$28</definedName>
    <definedName name="_xlnm.Print_Area" localSheetId="6">grade_mst!$A$1:$H$25</definedName>
    <definedName name="_xlnm.Print_Area" localSheetId="8">circle_dat!$A$1:$H$30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2">social_event_dat!$A$1:$H$31</definedName>
    <definedName name="_xlnm.Print_Area" localSheetId="14">family_event_dat!$A$1:$H$37</definedName>
    <definedName name="_xlnm.Print_Area" localSheetId="13">social_event_member_dat!$A$1:$H$28</definedName>
    <definedName name="_xlnm.Print_Area" localSheetId="15">family_event_member_dat!$A$1:$H$28</definedName>
    <definedName name="_xlnm.Print_Area" localSheetId="17">volunteer_event_member_dat!$A$1:$H$30</definedName>
    <definedName name="_xlnm.Print_Area" localSheetId="3">government_qr_dat!$A$1:$H$34</definedName>
    <definedName name="_xlnm.Print_Area" localSheetId="18">user_certificate_dat!$A$1:$H$26</definedName>
    <definedName name="_xlnm.Print_Area" localSheetId="24">course_mst!$A$1:$H$27</definedName>
    <definedName name="_xlnm.Print_Area" localSheetId="21">course_media_dat!$A$1:$H$30</definedName>
    <definedName name="_xlnm.Print_Area" localSheetId="25">user_media_dat!$A$1:$H$29</definedName>
    <definedName name="_xlnm.Print_Area" localSheetId="22">media_tag_dat!$A$1:$H$21</definedName>
    <definedName name="_xlnm.Print_Area" localSheetId="23">course_category_dat!$A$1:$H$22</definedName>
    <definedName name="_xlnm.Print_Area" localSheetId="11">user_message_dat!$A$1:$H$27</definedName>
  </definedNames>
  <calcPr calcId="144525"/>
</workbook>
</file>

<file path=xl/sharedStrings.xml><?xml version="1.0" encoding="utf-8"?>
<sst xmlns="http://schemas.openxmlformats.org/spreadsheetml/2006/main" count="1872" uniqueCount="348">
  <si>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</si>
  <si>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</si>
  <si>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</si>
  <si>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</si>
  <si>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</si>
  <si>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</si>
  <si>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</si>
  <si>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</si>
  <si>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</si>
  <si>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</si>
  <si>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</si>
  <si>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</si>
  <si>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</si>
  <si>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</si>
  <si>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</si>
  <si>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</si>
  <si>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</si>
  <si>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</si>
  <si>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</si>
  <si>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</si>
  <si>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</si>
  <si>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</si>
  <si>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</si>
  <si>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</si>
  <si>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</si>
  <si>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</si>
  <si>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</si>
  <si>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</si>
  <si>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</si>
  <si>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</si>
  <si>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</si>
  <si>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</si>
  <si>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</si>
  <si>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</si>
  <si>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</si>
  <si>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</si>
  <si>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</si>
  <si>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</si>
  <si>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</si>
  <si>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</si>
  <si>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</si>
  <si>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</si>
  <si>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</si>
  <si>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</si>
  <si>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</si>
  <si>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</si>
  <si>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</si>
  <si>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</si>
  <si>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</si>
  <si>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</si>
  <si>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</si>
  <si>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</si>
  <si>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</si>
  <si>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</si>
  <si>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</si>
  <si>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</si>
  <si>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</si>
  <si>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</si>
  <si>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</si>
  <si>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</si>
  <si>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</si>
  <si>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</si>
  <si>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</si>
  <si>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</si>
  <si>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</si>
  <si>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</si>
  <si>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</si>
  <si>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</si>
  <si>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</si>
  <si>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varchar(8)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</si>
  <si>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</si>
  <si>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</si>
  <si>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</si>
  <si>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</si>
  <si>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</si>
  <si>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</si>
  <si>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</si>
  <si>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</si>
  <si>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</si>
  <si>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</si>
  <si>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</si>
  <si>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</si>
  <si>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</si>
  <si>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</si>
  <si>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</si>
  <si>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</si>
  <si>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</si>
  <si>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</si>
  <si>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</si>
  <si>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</si>
  <si>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</si>
  <si>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</si>
  <si>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</si>
  <si>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</si>
  <si>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</si>
  <si>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</si>
  <si>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</si>
  <si>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</si>
  <si>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</si>
  <si>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</si>
  <si>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</si>
  <si>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</si>
  <si>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</si>
  <si>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</si>
  <si>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</si>
  <si>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</si>
  <si>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</si>
  <si>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</si>
  <si>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</si>
  <si>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</si>
  <si>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</si>
  <si>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</si>
  <si>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</si>
  <si>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</si>
  <si>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</si>
  <si>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</si>
  <si>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</si>
  <si>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</si>
  <si>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</si>
  <si>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</si>
  <si>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</si>
  <si>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</si>
  <si>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</si>
  <si>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</si>
  <si>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</si>
  <si>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</si>
  <si>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</si>
  <si>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</si>
  <si>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</si>
  <si>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</si>
  <si>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圈子头像图片【阿里云oss存储】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</si>
  <si>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</si>
  <si>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</si>
  <si>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</si>
  <si>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</si>
  <si>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</si>
  <si>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</si>
  <si>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</si>
  <si>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</si>
  <si>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</si>
  <si>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</si>
  <si>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</si>
  <si>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</si>
  <si>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</si>
  <si>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</si>
  <si>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</si>
  <si>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</si>
  <si>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</si>
  <si>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</si>
  <si>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</si>
  <si>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</si>
  <si>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</si>
  <si>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</si>
  <si>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</si>
  <si>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</si>
  <si>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</si>
  <si>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</si>
  <si>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</si>
  <si>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class_owner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</si>
  <si>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</si>
  <si>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</si>
  <si>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</si>
  <si>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</si>
  <si>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</si>
  <si>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</si>
  <si>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</si>
  <si>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</si>
  <si>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</si>
  <si>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</si>
  <si>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</si>
  <si>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</si>
  <si>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</si>
  <si>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</si>
  <si>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</si>
  <si>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</si>
  <si>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</si>
  <si>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</si>
  <si>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</si>
  <si>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</si>
  <si>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</si>
  <si>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</si>
  <si>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</si>
  <si>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</si>
  <si>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</si>
  <si>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</si>
  <si>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</si>
  <si>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</si>
  <si>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</si>
  <si>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</si>
  <si>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消息标题</t>
  </si>
  <si>
    <t>消息内容</t>
  </si>
  <si>
    <t>attach_dat_text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</si>
  <si>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标题</t>
    </r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</si>
  <si>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</si>
  <si>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</si>
  <si>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</si>
  <si>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</si>
  <si>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</si>
  <si>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</si>
  <si>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</si>
  <si>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</si>
  <si>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</si>
  <si>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</si>
  <si>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</si>
  <si>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</si>
  <si>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</si>
  <si>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</si>
  <si>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</si>
  <si>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</si>
  <si>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scope</t>
  </si>
  <si>
    <t>活动指定参与范围  全部/校内/社会机构/班级 EventScope.id 0为全部</t>
  </si>
  <si>
    <t>social_event_member_dat</t>
  </si>
  <si>
    <t>社会实践活动参与人员表</t>
  </si>
  <si>
    <t>social_event_id</t>
  </si>
  <si>
    <t>social_event_dat.id</t>
  </si>
  <si>
    <t>感想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</si>
  <si>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</si>
  <si>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</si>
  <si>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</si>
  <si>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</si>
  <si>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</si>
  <si>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</si>
  <si>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</si>
  <si>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</si>
  <si>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</si>
  <si>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</si>
  <si>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</si>
  <si>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</si>
  <si>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</si>
  <si>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</si>
  <si>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</si>
  <si>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</si>
  <si>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</si>
  <si>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</si>
  <si>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</si>
  <si>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</si>
  <si>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</si>
  <si>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</si>
  <si>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</si>
  <si>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</si>
  <si>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</si>
  <si>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</si>
  <si>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</si>
  <si>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</si>
  <si>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</si>
  <si>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</si>
  <si>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</si>
  <si>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</si>
  <si>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</si>
  <si>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</si>
  <si>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</si>
  <si>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</si>
  <si>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</si>
  <si>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</si>
  <si>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</si>
  <si>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</si>
  <si>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</si>
  <si>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</si>
  <si>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</si>
  <si>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</si>
  <si>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</si>
  <si>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</si>
  <si>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</si>
  <si>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</si>
  <si>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</si>
  <si>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</si>
  <si>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</si>
  <si>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</si>
  <si>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</si>
  <si>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</si>
  <si>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</si>
  <si>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</si>
  <si>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</si>
  <si>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</si>
  <si>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</si>
  <si>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</si>
  <si>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</si>
  <si>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</si>
  <si>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</si>
  <si>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</si>
  <si>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</si>
  <si>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</si>
  <si>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</si>
  <si>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</si>
  <si>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</si>
  <si>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</si>
  <si>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</si>
  <si>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</si>
  <si>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</si>
  <si>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</si>
  <si>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</si>
  <si>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</si>
  <si>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</si>
  <si>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</si>
  <si>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</si>
  <si>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</si>
  <si>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</si>
  <si>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</si>
  <si>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</si>
  <si>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</si>
  <si>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</si>
  <si>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</si>
  <si>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</si>
  <si>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</si>
  <si>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</si>
  <si>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</si>
  <si>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</si>
  <si>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</si>
  <si>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</si>
  <si>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</si>
  <si>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</si>
  <si>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</si>
  <si>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</si>
  <si>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</si>
  <si>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</si>
  <si>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</si>
  <si>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teacher_name</t>
  </si>
  <si>
    <t>讲师名称</t>
  </si>
  <si>
    <t>teacher_profile</t>
  </si>
  <si>
    <t>讲师介绍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</si>
  <si>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</si>
  <si>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</si>
  <si>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</si>
  <si>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</si>
  <si>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</si>
  <si>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</si>
  <si>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</si>
  <si>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</si>
  <si>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</si>
  <si>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</si>
  <si>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</si>
  <si>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</si>
  <si>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</si>
  <si>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</si>
  <si>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</si>
  <si>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</si>
  <si>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</si>
  <si>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</si>
  <si>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</si>
  <si>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</si>
  <si>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</si>
  <si>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</si>
  <si>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</si>
  <si>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</si>
  <si>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</si>
  <si>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</si>
  <si>
    <t>0.0.4</t>
  </si>
  <si>
    <t>石久宴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</si>
</sst>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64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24"/>
      <name val="Arial"/>
      <charset val="134"/>
    </font>
    <font>
      <sz val="11"/>
      <color theme="1"/>
      <name val="宋体"/>
      <charset val="0"/>
      <scheme val="minor"/>
    </font>
    <font>
      <b/>
      <sz val="11"/>
      <color indexed="8"/>
      <name val="ＭＳ Ｐゴシック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8"/>
      <color indexed="56"/>
      <name val="ＭＳ Ｐゴシック"/>
      <charset val="134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indexed="10"/>
      <name val="ＭＳ Ｐゴシック"/>
      <charset val="134"/>
    </font>
    <font>
      <sz val="11"/>
      <color indexed="9"/>
      <name val="ＭＳ Ｐゴシック"/>
      <charset val="134"/>
    </font>
    <font>
      <b/>
      <sz val="11"/>
      <color indexed="63"/>
      <name val="ＭＳ Ｐゴシック"/>
      <charset val="134"/>
    </font>
    <font>
      <sz val="11"/>
      <color indexed="20"/>
      <name val="ＭＳ Ｐゴシック"/>
      <charset val="134"/>
    </font>
    <font>
      <sz val="11"/>
      <color indexed="8"/>
      <name val="ＭＳ Ｐゴシック"/>
      <charset val="134"/>
    </font>
    <font>
      <b/>
      <sz val="11"/>
      <color indexed="52"/>
      <name val="ＭＳ Ｐゴシック"/>
      <charset val="134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indexed="56"/>
      <name val="ＭＳ Ｐゴシック"/>
      <charset val="134"/>
    </font>
    <font>
      <sz val="11"/>
      <color indexed="17"/>
      <name val="ＭＳ Ｐゴシック"/>
      <charset val="134"/>
    </font>
    <font>
      <sz val="11"/>
      <color indexed="52"/>
      <name val="ＭＳ Ｐゴシック"/>
      <charset val="134"/>
    </font>
    <font>
      <i/>
      <sz val="11"/>
      <color indexed="23"/>
      <name val="ＭＳ Ｐゴシック"/>
      <charset val="134"/>
    </font>
    <font>
      <b/>
      <sz val="15"/>
      <color indexed="56"/>
      <name val="ＭＳ Ｐゴシック"/>
      <charset val="134"/>
    </font>
    <font>
      <sz val="11"/>
      <color rgb="FF9C0006"/>
      <name val="宋体"/>
      <charset val="0"/>
      <scheme val="minor"/>
    </font>
    <font>
      <b/>
      <sz val="11"/>
      <color indexed="9"/>
      <name val="ＭＳ Ｐゴシック"/>
      <charset val="134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indexed="56"/>
      <name val="ＭＳ Ｐゴシック"/>
      <charset val="134"/>
    </font>
    <font>
      <sz val="11"/>
      <color rgb="FF9C6500"/>
      <name val="宋体"/>
      <charset val="0"/>
      <scheme val="minor"/>
    </font>
    <font>
      <sz val="11"/>
      <color indexed="62"/>
      <name val="ＭＳ Ｐゴシック"/>
      <charset val="134"/>
    </font>
    <font>
      <sz val="11"/>
      <color indexed="17"/>
      <name val="宋体"/>
      <charset val="134"/>
    </font>
    <font>
      <sz val="11"/>
      <color indexed="60"/>
      <name val="ＭＳ Ｐゴシック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5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30"/>
      </bottom>
      <diagonal/>
    </border>
  </borders>
  <cellStyleXfs count="3237">
    <xf numFmtId="0" fontId="0" fillId="0" borderId="0"/>
    <xf numFmtId="42" fontId="23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5" fillId="15" borderId="16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3" fillId="17" borderId="18" applyNumberFormat="0" applyFon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8" fillId="0" borderId="0"/>
    <xf numFmtId="0" fontId="31" fillId="23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8" fillId="0" borderId="0"/>
    <xf numFmtId="0" fontId="31" fillId="23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46" fillId="0" borderId="23" applyNumberFormat="0" applyFill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7" fillId="34" borderId="24" applyNumberFormat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8" fillId="34" borderId="16" applyNumberFormat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49" fillId="37" borderId="25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0" fillId="38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8" fillId="0" borderId="0"/>
    <xf numFmtId="0" fontId="50" fillId="0" borderId="26" applyNumberFormat="0" applyFill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2" fillId="40" borderId="0" applyNumberFormat="0" applyBorder="0" applyAlignment="0" applyProtection="0">
      <alignment vertical="center"/>
    </xf>
    <xf numFmtId="0" fontId="8" fillId="0" borderId="0"/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54" fillId="41" borderId="0" applyNumberFormat="0" applyBorder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8" fillId="0" borderId="0"/>
    <xf numFmtId="0" fontId="28" fillId="3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0" fillId="42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8" fillId="0" borderId="0"/>
    <xf numFmtId="0" fontId="30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20" fillId="4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8" fillId="0" borderId="0"/>
    <xf numFmtId="0" fontId="34" fillId="47" borderId="0" applyNumberFormat="0" applyBorder="0" applyAlignment="0" applyProtection="0">
      <alignment vertical="center"/>
    </xf>
    <xf numFmtId="0" fontId="8" fillId="0" borderId="0"/>
    <xf numFmtId="0" fontId="32" fillId="9" borderId="15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50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20" fillId="52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8" fillId="0" borderId="0"/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0" fillId="5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4" fillId="5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8" fillId="0" borderId="0"/>
    <xf numFmtId="0" fontId="31" fillId="23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8" fillId="0" borderId="0"/>
    <xf numFmtId="0" fontId="31" fillId="16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8" fillId="0" borderId="0"/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8" fillId="0" borderId="0"/>
    <xf numFmtId="0" fontId="30" fillId="1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8" fillId="0" borderId="0"/>
    <xf numFmtId="0" fontId="28" fillId="29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8" fillId="0" borderId="0"/>
    <xf numFmtId="0" fontId="31" fillId="23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8" fillId="0" borderId="0"/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8" fillId="0" borderId="0"/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8" fillId="0" borderId="0"/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8" fillId="0" borderId="0"/>
    <xf numFmtId="0" fontId="31" fillId="23" borderId="0" applyNumberFormat="0" applyBorder="0" applyAlignment="0" applyProtection="0">
      <alignment vertical="center"/>
    </xf>
    <xf numFmtId="0" fontId="8" fillId="0" borderId="0"/>
    <xf numFmtId="0" fontId="31" fillId="23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8" fillId="0" borderId="0"/>
    <xf numFmtId="0" fontId="31" fillId="23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8" fillId="0" borderId="0"/>
    <xf numFmtId="0" fontId="31" fillId="23" borderId="0" applyNumberFormat="0" applyBorder="0" applyAlignment="0" applyProtection="0">
      <alignment vertical="center"/>
    </xf>
    <xf numFmtId="0" fontId="8" fillId="0" borderId="0"/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8" fillId="0" borderId="0"/>
    <xf numFmtId="0" fontId="31" fillId="23" borderId="0" applyNumberFormat="0" applyBorder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8" fillId="0" borderId="0"/>
    <xf numFmtId="0" fontId="31" fillId="23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8" fillId="0" borderId="0"/>
    <xf numFmtId="0" fontId="28" fillId="3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8" fillId="0" borderId="0"/>
    <xf numFmtId="0" fontId="28" fillId="12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8" fillId="0" borderId="0"/>
    <xf numFmtId="0" fontId="31" fillId="23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8" fillId="0" borderId="0"/>
    <xf numFmtId="0" fontId="28" fillId="12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8" fillId="0" borderId="0"/>
    <xf numFmtId="0" fontId="24" fillId="0" borderId="0" applyNumberFormat="0" applyFill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8" fillId="0" borderId="0"/>
    <xf numFmtId="0" fontId="31" fillId="18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8" fillId="0" borderId="0"/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8" fillId="0" borderId="0"/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8" fillId="0" borderId="0"/>
    <xf numFmtId="0" fontId="31" fillId="2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8" fillId="0" borderId="0"/>
    <xf numFmtId="0" fontId="28" fillId="29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8" fillId="0" borderId="0"/>
    <xf numFmtId="0" fontId="28" fillId="29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8" fillId="0" borderId="0"/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8" fillId="0" borderId="0"/>
    <xf numFmtId="0" fontId="31" fillId="2" borderId="0" applyNumberFormat="0" applyBorder="0" applyAlignment="0" applyProtection="0">
      <alignment vertical="center"/>
    </xf>
    <xf numFmtId="0" fontId="8" fillId="0" borderId="0"/>
    <xf numFmtId="0" fontId="31" fillId="2" borderId="0" applyNumberFormat="0" applyBorder="0" applyAlignment="0" applyProtection="0">
      <alignment vertical="center"/>
    </xf>
    <xf numFmtId="0" fontId="8" fillId="0" borderId="0"/>
    <xf numFmtId="0" fontId="31" fillId="2" borderId="0" applyNumberFormat="0" applyBorder="0" applyAlignment="0" applyProtection="0">
      <alignment vertical="center"/>
    </xf>
    <xf numFmtId="0" fontId="8" fillId="0" borderId="0"/>
    <xf numFmtId="0" fontId="31" fillId="2" borderId="0" applyNumberFormat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8" fillId="0" borderId="0"/>
    <xf numFmtId="0" fontId="31" fillId="2" borderId="0" applyNumberFormat="0" applyBorder="0" applyAlignment="0" applyProtection="0">
      <alignment vertical="center"/>
    </xf>
    <xf numFmtId="0" fontId="8" fillId="0" borderId="0"/>
    <xf numFmtId="0" fontId="31" fillId="2" borderId="0" applyNumberFormat="0" applyBorder="0" applyAlignment="0" applyProtection="0">
      <alignment vertical="center"/>
    </xf>
    <xf numFmtId="0" fontId="8" fillId="0" borderId="0"/>
    <xf numFmtId="0" fontId="31" fillId="2" borderId="0" applyNumberFormat="0" applyBorder="0" applyAlignment="0" applyProtection="0">
      <alignment vertical="center"/>
    </xf>
    <xf numFmtId="0" fontId="8" fillId="0" borderId="0"/>
    <xf numFmtId="0" fontId="31" fillId="2" borderId="0" applyNumberFormat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8" fillId="0" borderId="0"/>
    <xf numFmtId="0" fontId="37" fillId="16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8" fillId="0" borderId="0"/>
    <xf numFmtId="0" fontId="28" fillId="8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8" fillId="0" borderId="0"/>
    <xf numFmtId="0" fontId="28" fillId="12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8" fillId="0" borderId="0"/>
    <xf numFmtId="0" fontId="28" fillId="12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8" fillId="0" borderId="0"/>
    <xf numFmtId="0" fontId="28" fillId="2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8" fillId="0" borderId="0"/>
    <xf numFmtId="0" fontId="30" fillId="10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8" fillId="0" borderId="0"/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8" fillId="0" borderId="0"/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8" fillId="0" borderId="0"/>
    <xf numFmtId="0" fontId="28" fillId="13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8" fillId="0" borderId="0"/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8" fillId="0" borderId="0"/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8" fillId="0" borderId="0"/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8" fillId="0" borderId="0"/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8" fillId="0" borderId="0"/>
    <xf numFmtId="0" fontId="30" fillId="1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8" fillId="0" borderId="0"/>
    <xf numFmtId="0" fontId="28" fillId="12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8" fillId="0" borderId="0"/>
    <xf numFmtId="0" fontId="28" fillId="29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8" fillId="0" borderId="0"/>
    <xf numFmtId="0" fontId="28" fillId="29" borderId="0" applyNumberFormat="0" applyBorder="0" applyAlignment="0" applyProtection="0">
      <alignment vertical="center"/>
    </xf>
    <xf numFmtId="0" fontId="8" fillId="0" borderId="0"/>
    <xf numFmtId="0" fontId="38" fillId="0" borderId="19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8" fillId="0" borderId="0"/>
    <xf numFmtId="0" fontId="24" fillId="0" borderId="0" applyNumberFormat="0" applyFill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8" fillId="0" borderId="0"/>
    <xf numFmtId="0" fontId="24" fillId="0" borderId="0" applyNumberFormat="0" applyFill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8" fillId="0" borderId="0"/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8" fillId="0" borderId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8" fillId="0" borderId="0"/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8" fillId="0" borderId="0"/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8" fillId="0" borderId="0"/>
    <xf numFmtId="0" fontId="55" fillId="19" borderId="15" applyNumberFormat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8" fillId="0" borderId="0"/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8" fillId="0" borderId="0"/>
    <xf numFmtId="0" fontId="36" fillId="0" borderId="17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7" fillId="16" borderId="0" applyNumberFormat="0" applyBorder="0" applyAlignment="0" applyProtection="0">
      <alignment vertical="center"/>
    </xf>
    <xf numFmtId="0" fontId="8" fillId="0" borderId="0"/>
    <xf numFmtId="0" fontId="37" fillId="1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8" fillId="0" borderId="0"/>
    <xf numFmtId="0" fontId="58" fillId="0" borderId="0">
      <alignment vertical="center"/>
    </xf>
    <xf numFmtId="0" fontId="5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8" fillId="0" borderId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6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13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5" fillId="19" borderId="15" applyNumberFormat="0" applyAlignment="0" applyProtection="0">
      <alignment vertical="center"/>
    </xf>
    <xf numFmtId="0" fontId="8" fillId="0" borderId="0"/>
    <xf numFmtId="0" fontId="55" fillId="19" borderId="15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32" fillId="9" borderId="15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42" fillId="26" borderId="22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5" fillId="19" borderId="15" applyNumberForma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8" fillId="25" borderId="21" applyNumberFormat="0" applyFont="0" applyAlignment="0" applyProtection="0">
      <alignment vertical="center"/>
    </xf>
    <xf numFmtId="0" fontId="0" fillId="0" borderId="0"/>
  </cellStyleXfs>
  <cellXfs count="143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6" applyFont="1"/>
    <xf numFmtId="0" fontId="1" fillId="0" borderId="0" xfId="1856" applyFont="1" applyFill="1"/>
    <xf numFmtId="0" fontId="6" fillId="2" borderId="1" xfId="1856" applyFont="1" applyFill="1" applyBorder="1"/>
    <xf numFmtId="0" fontId="4" fillId="0" borderId="1" xfId="1856" applyFont="1" applyFill="1" applyBorder="1" applyAlignment="1"/>
    <xf numFmtId="0" fontId="7" fillId="0" borderId="1" xfId="1856" applyFont="1" applyFill="1" applyBorder="1" applyAlignment="1"/>
    <xf numFmtId="0" fontId="4" fillId="0" borderId="2" xfId="1856" applyFont="1" applyFill="1" applyBorder="1" applyAlignment="1"/>
    <xf numFmtId="0" fontId="8" fillId="0" borderId="3" xfId="1856" applyFill="1" applyBorder="1" applyAlignment="1"/>
    <xf numFmtId="0" fontId="8" fillId="0" borderId="4" xfId="1856" applyFill="1" applyBorder="1" applyAlignment="1"/>
    <xf numFmtId="0" fontId="9" fillId="2" borderId="1" xfId="1856" applyFont="1" applyFill="1" applyBorder="1"/>
    <xf numFmtId="0" fontId="1" fillId="0" borderId="1" xfId="1856" applyFont="1" applyFill="1" applyBorder="1" applyAlignment="1"/>
    <xf numFmtId="0" fontId="8" fillId="0" borderId="1" xfId="1856" applyFill="1" applyBorder="1" applyAlignment="1"/>
    <xf numFmtId="0" fontId="6" fillId="2" borderId="5" xfId="1856" applyFont="1" applyFill="1" applyBorder="1" applyAlignment="1">
      <alignment vertical="top"/>
    </xf>
    <xf numFmtId="0" fontId="10" fillId="0" borderId="1" xfId="1856" applyFont="1" applyFill="1" applyBorder="1" applyAlignment="1">
      <alignment vertical="top" wrapText="1"/>
    </xf>
    <xf numFmtId="0" fontId="10" fillId="0" borderId="1" xfId="1856" applyFont="1" applyFill="1" applyBorder="1" applyAlignment="1">
      <alignment vertical="top"/>
    </xf>
    <xf numFmtId="0" fontId="6" fillId="2" borderId="6" xfId="1856" applyFont="1" applyFill="1" applyBorder="1" applyAlignment="1">
      <alignment vertical="top"/>
    </xf>
    <xf numFmtId="0" fontId="11" fillId="2" borderId="7" xfId="1856" applyFont="1" applyFill="1" applyBorder="1" applyAlignment="1">
      <alignment vertical="top"/>
    </xf>
    <xf numFmtId="0" fontId="12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3" fillId="0" borderId="0" xfId="1856" applyFont="1"/>
    <xf numFmtId="0" fontId="14" fillId="0" borderId="8" xfId="1856" applyFont="1" applyFill="1" applyBorder="1"/>
    <xf numFmtId="0" fontId="6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16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/>
    </xf>
    <xf numFmtId="0" fontId="17" fillId="3" borderId="9" xfId="549" applyFont="1" applyFill="1" applyBorder="1" applyAlignment="1">
      <alignment horizontal="center"/>
    </xf>
    <xf numFmtId="0" fontId="7" fillId="0" borderId="3" xfId="1856" applyFont="1" applyBorder="1" applyAlignment="1"/>
    <xf numFmtId="0" fontId="7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3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4" fillId="0" borderId="1" xfId="811" applyFont="1" applyFill="1" applyBorder="1"/>
    <xf numFmtId="0" fontId="4" fillId="0" borderId="1" xfId="811" applyFont="1" applyFill="1" applyBorder="1" applyAlignment="1">
      <alignment horizontal="center"/>
    </xf>
    <xf numFmtId="0" fontId="15" fillId="0" borderId="1" xfId="1856" applyFont="1" applyFill="1" applyBorder="1" applyAlignment="1">
      <alignment horizontal="left"/>
    </xf>
    <xf numFmtId="0" fontId="16" fillId="0" borderId="1" xfId="1856" applyFont="1" applyFill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4" fillId="5" borderId="1" xfId="1856" applyFont="1" applyFill="1" applyBorder="1" applyAlignment="1">
      <alignment horizontal="center"/>
    </xf>
    <xf numFmtId="0" fontId="15" fillId="5" borderId="1" xfId="1856" applyFont="1" applyFill="1" applyBorder="1" applyAlignment="1">
      <alignment horizontal="left"/>
    </xf>
    <xf numFmtId="0" fontId="16" fillId="5" borderId="1" xfId="1856" applyFont="1" applyFill="1" applyBorder="1" applyAlignment="1">
      <alignment horizontal="left"/>
    </xf>
    <xf numFmtId="0" fontId="16" fillId="0" borderId="2" xfId="1856" applyFont="1" applyBorder="1" applyAlignment="1">
      <alignment horizontal="left"/>
    </xf>
    <xf numFmtId="0" fontId="16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18" fillId="5" borderId="1" xfId="1856" applyFont="1" applyFill="1" applyBorder="1" applyAlignment="1">
      <alignment horizontal="left"/>
    </xf>
    <xf numFmtId="0" fontId="4" fillId="5" borderId="1" xfId="1856" applyFont="1" applyFill="1" applyBorder="1" applyAlignment="1">
      <alignment horizontal="left"/>
    </xf>
    <xf numFmtId="0" fontId="4" fillId="4" borderId="1" xfId="1856" applyFont="1" applyFill="1" applyBorder="1"/>
    <xf numFmtId="0" fontId="1" fillId="0" borderId="1" xfId="1856" applyFont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 vertical="center"/>
    </xf>
    <xf numFmtId="0" fontId="5" fillId="0" borderId="10" xfId="1856" applyFont="1" applyBorder="1" applyAlignment="1">
      <alignment horizontal="left" vertical="center"/>
    </xf>
    <xf numFmtId="0" fontId="5" fillId="0" borderId="11" xfId="1856" applyFont="1" applyBorder="1" applyAlignment="1">
      <alignment horizontal="left" vertical="center"/>
    </xf>
    <xf numFmtId="0" fontId="5" fillId="4" borderId="1" xfId="1856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18" fillId="0" borderId="1" xfId="1856" applyFont="1" applyFill="1" applyBorder="1" applyAlignment="1">
      <alignment horizontal="left"/>
    </xf>
    <xf numFmtId="0" fontId="4" fillId="0" borderId="1" xfId="1856" applyFont="1" applyFill="1" applyBorder="1" applyAlignment="1">
      <alignment horizontal="left"/>
    </xf>
    <xf numFmtId="0" fontId="5" fillId="0" borderId="1" xfId="811" applyFont="1" applyFill="1" applyBorder="1" applyAlignment="1">
      <alignment horizontal="left"/>
    </xf>
    <xf numFmtId="0" fontId="4" fillId="0" borderId="1" xfId="811" applyFont="1" applyFill="1" applyBorder="1" applyAlignment="1">
      <alignment horizontal="left"/>
    </xf>
    <xf numFmtId="0" fontId="5" fillId="0" borderId="1" xfId="1856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4" fillId="0" borderId="1" xfId="1856" applyFont="1" applyFill="1" applyBorder="1"/>
    <xf numFmtId="0" fontId="18" fillId="0" borderId="2" xfId="1856" applyFont="1" applyFill="1" applyBorder="1" applyAlignment="1">
      <alignment horizontal="left"/>
    </xf>
    <xf numFmtId="0" fontId="18" fillId="0" borderId="4" xfId="1856" applyFont="1" applyFill="1" applyBorder="1" applyAlignment="1">
      <alignment horizontal="left"/>
    </xf>
    <xf numFmtId="0" fontId="4" fillId="5" borderId="1" xfId="811" applyFont="1" applyFill="1" applyBorder="1"/>
    <xf numFmtId="0" fontId="4" fillId="5" borderId="1" xfId="811" applyFont="1" applyFill="1" applyBorder="1" applyAlignment="1">
      <alignment horizontal="center"/>
    </xf>
    <xf numFmtId="0" fontId="4" fillId="5" borderId="1" xfId="811" applyFont="1" applyFill="1" applyBorder="1" applyAlignment="1">
      <alignment horizontal="left"/>
    </xf>
    <xf numFmtId="0" fontId="4" fillId="0" borderId="1" xfId="2461" applyFont="1" applyFill="1" applyBorder="1"/>
    <xf numFmtId="0" fontId="1" fillId="0" borderId="1" xfId="1856" applyFont="1" applyFill="1" applyBorder="1" applyAlignment="1">
      <alignment horizontal="left"/>
    </xf>
    <xf numFmtId="0" fontId="4" fillId="6" borderId="1" xfId="2461" applyFont="1" applyFill="1" applyBorder="1"/>
    <xf numFmtId="0" fontId="4" fillId="6" borderId="1" xfId="1856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1" fillId="6" borderId="1" xfId="1856" applyFont="1" applyFill="1" applyBorder="1" applyAlignment="1">
      <alignment horizontal="left"/>
    </xf>
    <xf numFmtId="0" fontId="4" fillId="6" borderId="1" xfId="1856" applyFont="1" applyFill="1" applyBorder="1"/>
    <xf numFmtId="0" fontId="5" fillId="6" borderId="1" xfId="1856" applyFont="1" applyFill="1" applyBorder="1" applyAlignment="1">
      <alignment horizontal="left"/>
    </xf>
    <xf numFmtId="0" fontId="4" fillId="5" borderId="1" xfId="2461" applyFont="1" applyFill="1" applyBorder="1"/>
    <xf numFmtId="0" fontId="1" fillId="5" borderId="1" xfId="1856" applyFont="1" applyFill="1" applyBorder="1" applyAlignment="1">
      <alignment horizontal="left"/>
    </xf>
    <xf numFmtId="0" fontId="4" fillId="5" borderId="1" xfId="1856" applyFont="1" applyFill="1" applyBorder="1"/>
    <xf numFmtId="0" fontId="5" fillId="5" borderId="10" xfId="1856" applyFont="1" applyFill="1" applyBorder="1" applyAlignment="1">
      <alignment horizontal="left" vertical="center"/>
    </xf>
    <xf numFmtId="0" fontId="5" fillId="5" borderId="11" xfId="1856" applyFont="1" applyFill="1" applyBorder="1" applyAlignment="1">
      <alignment horizontal="left" vertical="center"/>
    </xf>
    <xf numFmtId="0" fontId="5" fillId="5" borderId="1" xfId="1856" applyFont="1" applyFill="1" applyBorder="1" applyAlignment="1">
      <alignment horizontal="left"/>
    </xf>
    <xf numFmtId="0" fontId="18" fillId="5" borderId="2" xfId="1856" applyFont="1" applyFill="1" applyBorder="1" applyAlignment="1">
      <alignment horizontal="left"/>
    </xf>
    <xf numFmtId="0" fontId="18" fillId="5" borderId="4" xfId="1856" applyFont="1" applyFill="1" applyBorder="1" applyAlignment="1">
      <alignment horizontal="left"/>
    </xf>
    <xf numFmtId="0" fontId="5" fillId="0" borderId="2" xfId="1856" applyFont="1" applyBorder="1" applyAlignment="1">
      <alignment horizontal="left"/>
    </xf>
    <xf numFmtId="0" fontId="5" fillId="0" borderId="4" xfId="1856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20% - Accent4 2 5 2" xfId="511"/>
    <cellStyle name="20% - Accent4 2 2 3 2" xfId="512"/>
    <cellStyle name="60% - Accent1 2 2 4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0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9" Type="http://schemas.openxmlformats.org/officeDocument/2006/relationships/styles" Target="styles.xml"/><Relationship Id="rId28" Type="http://schemas.openxmlformats.org/officeDocument/2006/relationships/theme" Target="theme/theme1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M21" sqref="M21"/>
    </sheetView>
  </sheetViews>
  <sheetFormatPr defaultColWidth="9.375" defaultRowHeight="12.75" customHeight="1"/>
  <cols>
    <col min="1" max="10" width="9.375" style="121" customWidth="1"/>
    <col min="11" max="11" width="11.75" style="121" customWidth="1"/>
    <col min="12" max="12" width="7.5" style="121" customWidth="1"/>
    <col min="13" max="16384" width="9.375" style="121"/>
  </cols>
  <sheetData>
    <row r="1" customHeight="1" spans="1:12">
      <c r="A1" s="122"/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23"/>
      <c r="C3" s="124"/>
      <c r="D3" s="124"/>
      <c r="E3" s="124"/>
      <c r="F3" s="125"/>
      <c r="G3" s="125"/>
      <c r="H3" s="125"/>
      <c r="I3" s="7"/>
      <c r="J3" s="7"/>
      <c r="K3" s="7"/>
      <c r="L3" s="7"/>
      <c r="M3" s="3"/>
      <c r="N3" s="3"/>
    </row>
    <row r="4" customHeight="1" spans="1:14">
      <c r="A4" s="7"/>
      <c r="B4" s="123"/>
      <c r="C4" s="7"/>
      <c r="D4" s="7"/>
      <c r="E4" s="7"/>
      <c r="F4" s="126"/>
      <c r="G4" s="126"/>
      <c r="H4" s="126"/>
      <c r="I4" s="7"/>
      <c r="J4" s="7"/>
      <c r="K4" s="7"/>
      <c r="L4" s="7"/>
      <c r="M4" s="3"/>
      <c r="N4" s="3"/>
    </row>
    <row r="5" customHeight="1" spans="1:14">
      <c r="A5" s="7"/>
      <c r="B5" s="123"/>
      <c r="C5" s="127"/>
      <c r="D5" s="127"/>
      <c r="E5" s="127"/>
      <c r="F5" s="128"/>
      <c r="G5" s="128"/>
      <c r="H5" s="128"/>
      <c r="I5" s="7"/>
      <c r="J5" s="7"/>
      <c r="K5" s="7"/>
      <c r="L5" s="7"/>
      <c r="M5" s="3"/>
      <c r="N5" s="3"/>
    </row>
    <row r="6" customHeight="1" spans="1:14">
      <c r="A6" s="7"/>
      <c r="B6" s="129"/>
      <c r="C6" s="130"/>
      <c r="D6" s="130"/>
      <c r="E6" s="130"/>
      <c r="F6" s="130"/>
      <c r="G6" s="130"/>
      <c r="H6" s="130"/>
      <c r="I6" s="7"/>
      <c r="J6" s="7"/>
      <c r="K6" s="7"/>
      <c r="L6" s="7"/>
      <c r="M6" s="3"/>
      <c r="N6" s="3"/>
    </row>
    <row r="7" customHeight="1" spans="1:14">
      <c r="A7" s="7"/>
      <c r="B7" s="131"/>
      <c r="C7" s="130"/>
      <c r="D7" s="130"/>
      <c r="E7" s="130"/>
      <c r="F7" s="130"/>
      <c r="G7" s="130"/>
      <c r="H7" s="130"/>
      <c r="I7" s="7"/>
      <c r="J7" s="7"/>
      <c r="K7" s="7"/>
      <c r="L7" s="7"/>
      <c r="M7" s="3"/>
      <c r="N7" s="3"/>
    </row>
    <row r="8" customHeight="1" spans="1:14">
      <c r="A8" s="7"/>
      <c r="B8" s="132"/>
      <c r="C8" s="130"/>
      <c r="D8" s="130"/>
      <c r="E8" s="130"/>
      <c r="F8" s="130"/>
      <c r="G8" s="130"/>
      <c r="H8" s="130"/>
      <c r="I8" s="7"/>
      <c r="J8" s="7"/>
      <c r="K8" s="7"/>
      <c r="L8" s="7"/>
      <c r="M8" s="3"/>
      <c r="N8" s="3"/>
    </row>
    <row r="9" customHeight="1" spans="1:14">
      <c r="A9" s="7"/>
      <c r="B9" s="133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34"/>
      <c r="B10" s="135"/>
      <c r="C10" s="135"/>
      <c r="D10" s="135"/>
      <c r="E10" s="135"/>
      <c r="F10" s="135"/>
      <c r="G10" s="135"/>
      <c r="H10" s="135"/>
      <c r="I10" s="7"/>
      <c r="J10" s="7"/>
      <c r="K10" s="7"/>
      <c r="L10" s="7"/>
      <c r="M10" s="3"/>
      <c r="N10" s="3"/>
    </row>
    <row r="11" customHeight="1" spans="1:14">
      <c r="A11" s="7"/>
      <c r="B11" s="124"/>
      <c r="C11" s="136"/>
      <c r="D11" s="136"/>
      <c r="E11" s="136"/>
      <c r="F11" s="136"/>
      <c r="G11" s="127"/>
      <c r="H11" s="127"/>
      <c r="I11" s="7"/>
      <c r="J11" s="7"/>
      <c r="K11" s="7"/>
      <c r="L11" s="7"/>
      <c r="M11" s="3"/>
      <c r="N11" s="3"/>
    </row>
    <row r="12" customHeight="1" spans="1:14">
      <c r="A12" s="7"/>
      <c r="B12" s="124"/>
      <c r="C12" s="136"/>
      <c r="D12" s="136"/>
      <c r="E12" s="136"/>
      <c r="F12" s="136"/>
      <c r="G12" s="127"/>
      <c r="H12" s="127"/>
      <c r="I12" s="7"/>
      <c r="J12" s="7"/>
      <c r="K12" s="7"/>
      <c r="L12" s="7"/>
      <c r="M12" s="3"/>
      <c r="N12" s="3"/>
    </row>
    <row r="13" customHeight="1" spans="1:14">
      <c r="A13" s="7"/>
      <c r="B13" s="124"/>
      <c r="C13" s="136"/>
      <c r="D13" s="136"/>
      <c r="E13" s="136"/>
      <c r="F13" s="136"/>
      <c r="G13" s="127"/>
      <c r="H13" s="127"/>
      <c r="I13" s="7"/>
      <c r="J13" s="7"/>
      <c r="K13" s="7"/>
      <c r="L13" s="7"/>
      <c r="M13" s="3"/>
      <c r="N13" s="3"/>
    </row>
    <row r="14" customHeight="1" spans="1:14">
      <c r="A14" s="7"/>
      <c r="B14" s="124"/>
      <c r="C14" s="136"/>
      <c r="D14" s="136"/>
      <c r="E14" s="136"/>
      <c r="F14" s="136"/>
      <c r="G14" s="127"/>
      <c r="H14" s="127"/>
      <c r="I14" s="7"/>
      <c r="J14" s="7"/>
      <c r="K14" s="7"/>
      <c r="L14" s="7"/>
      <c r="M14" s="3"/>
      <c r="N14" s="3"/>
    </row>
    <row r="15" customHeight="1" spans="1:14">
      <c r="A15" s="7"/>
      <c r="B15" s="124"/>
      <c r="C15" s="136"/>
      <c r="D15" s="136"/>
      <c r="E15" s="136"/>
      <c r="F15" s="136"/>
      <c r="G15" s="127"/>
      <c r="H15" s="127"/>
      <c r="I15" s="7"/>
      <c r="J15" s="7"/>
      <c r="K15" s="7"/>
      <c r="L15" s="7"/>
      <c r="M15" s="3"/>
      <c r="N15" s="3"/>
    </row>
    <row r="16" customHeight="1" spans="1:14">
      <c r="A16" s="7"/>
      <c r="B16" s="124"/>
      <c r="C16" s="136"/>
      <c r="D16" s="136"/>
      <c r="E16" s="136"/>
      <c r="F16" s="136"/>
      <c r="G16" s="127"/>
      <c r="H16" s="127"/>
      <c r="I16" s="7"/>
      <c r="J16" s="7"/>
      <c r="K16" s="7"/>
      <c r="L16" s="7"/>
      <c r="M16" s="3"/>
      <c r="N16" s="3"/>
    </row>
    <row r="17" ht="30" spans="1:14">
      <c r="A17" s="137" t="s">
        <v>0</v>
      </c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</row>
    <row r="18" customHeight="1" spans="1:14">
      <c r="A18" s="7"/>
      <c r="B18" s="124"/>
      <c r="C18" s="136"/>
      <c r="D18" s="136"/>
      <c r="E18" s="136"/>
      <c r="F18" s="136"/>
      <c r="G18" s="127"/>
      <c r="H18" s="127"/>
      <c r="I18" s="7"/>
      <c r="J18" s="7"/>
      <c r="K18" s="7"/>
      <c r="L18" s="7"/>
      <c r="M18" s="3"/>
      <c r="N18" s="3"/>
    </row>
    <row r="19" customHeight="1" spans="1:14">
      <c r="A19" s="7"/>
      <c r="B19" s="124"/>
      <c r="C19" s="136"/>
      <c r="D19" s="136"/>
      <c r="E19" s="136"/>
      <c r="F19" s="136"/>
      <c r="G19" s="127"/>
      <c r="H19" s="127"/>
      <c r="I19" s="7"/>
      <c r="J19" s="7"/>
      <c r="K19" s="7"/>
      <c r="L19" s="7"/>
      <c r="M19" s="3"/>
      <c r="N19" s="3"/>
    </row>
    <row r="20" customHeight="1" spans="1:14">
      <c r="A20" s="7"/>
      <c r="B20" s="124"/>
      <c r="C20" s="136"/>
      <c r="D20" s="136"/>
      <c r="E20" s="136"/>
      <c r="F20" s="136"/>
      <c r="G20" s="127"/>
      <c r="H20" s="127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33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35"/>
      <c r="C23" s="135"/>
      <c r="D23" s="135"/>
      <c r="E23" s="135"/>
      <c r="F23" s="135"/>
      <c r="G23" s="135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24"/>
      <c r="C24" s="124"/>
      <c r="D24" s="125"/>
      <c r="E24" s="125"/>
      <c r="F24" s="139"/>
      <c r="G24" s="139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24"/>
      <c r="C25" s="124"/>
      <c r="D25" s="124"/>
      <c r="E25" s="124"/>
      <c r="F25" s="139"/>
      <c r="G25" s="139"/>
      <c r="H25" s="127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33"/>
      <c r="C27" s="7"/>
      <c r="D27" s="7"/>
      <c r="E27" s="139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35"/>
      <c r="C28" s="135"/>
      <c r="D28" s="135"/>
      <c r="E28" s="135"/>
      <c r="F28" s="135"/>
      <c r="G28" s="139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24"/>
      <c r="C29" s="124"/>
      <c r="D29" s="124"/>
      <c r="E29" s="124"/>
      <c r="F29" s="136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24"/>
      <c r="C30" s="124"/>
      <c r="D30" s="124"/>
      <c r="E30" s="124"/>
      <c r="F30" s="136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40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41">
        <f>MAXA(更新历史!A3:A65338)</f>
        <v>43865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21" t="s">
        <v>2</v>
      </c>
      <c r="K33" s="142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139</v>
      </c>
      <c r="C14" s="41" t="s">
        <v>19</v>
      </c>
      <c r="D14" s="67"/>
      <c r="E14" s="46" t="s">
        <v>21</v>
      </c>
      <c r="F14" s="67">
        <v>0</v>
      </c>
      <c r="G14" s="88" t="s">
        <v>140</v>
      </c>
      <c r="H14" s="69"/>
    </row>
    <row r="15" s="18" customFormat="1" customHeight="1" spans="1:8">
      <c r="A15" s="39"/>
      <c r="B15" s="65" t="s">
        <v>82</v>
      </c>
      <c r="C15" s="41" t="s">
        <v>19</v>
      </c>
      <c r="D15" s="66"/>
      <c r="E15" s="46" t="s">
        <v>21</v>
      </c>
      <c r="F15" s="67">
        <v>0</v>
      </c>
      <c r="G15" s="68" t="s">
        <v>141</v>
      </c>
      <c r="H15" s="69"/>
    </row>
    <row r="16" s="18" customFormat="1" customHeight="1" spans="1:8">
      <c r="A16" s="39"/>
      <c r="B16" s="61" t="s">
        <v>26</v>
      </c>
      <c r="C16" s="66" t="s">
        <v>27</v>
      </c>
      <c r="D16" s="62"/>
      <c r="E16" s="46"/>
      <c r="F16" s="42"/>
      <c r="G16" s="43" t="s">
        <v>142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circle_member_dat_circle_id_idx</v>
      </c>
      <c r="C25" s="60" t="s">
        <v>139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circle_member_dat_user_id_idx</v>
      </c>
      <c r="C26" s="60" t="s">
        <v>82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5"/>
  <sheetViews>
    <sheetView tabSelected="1" zoomScale="80" zoomScaleNormal="80" topLeftCell="A8" workbookViewId="0">
      <selection activeCell="B28" sqref="B28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0" t="s">
        <v>93</v>
      </c>
      <c r="C14" s="73" t="s">
        <v>27</v>
      </c>
      <c r="D14" s="71"/>
      <c r="E14" s="72" t="s">
        <v>21</v>
      </c>
      <c r="F14" s="73">
        <v>0</v>
      </c>
      <c r="G14" s="80" t="s">
        <v>114</v>
      </c>
      <c r="H14" s="81"/>
    </row>
    <row r="15" s="18" customFormat="1" customHeight="1" spans="1:8">
      <c r="A15" s="39"/>
      <c r="B15" s="70" t="s">
        <v>118</v>
      </c>
      <c r="C15" s="73" t="s">
        <v>27</v>
      </c>
      <c r="D15" s="71"/>
      <c r="E15" s="72" t="s">
        <v>21</v>
      </c>
      <c r="F15" s="73">
        <v>0</v>
      </c>
      <c r="G15" s="80" t="s">
        <v>119</v>
      </c>
      <c r="H15" s="81"/>
    </row>
    <row r="16" s="18" customFormat="1" customHeight="1" spans="1:8">
      <c r="A16" s="39"/>
      <c r="B16" s="70" t="s">
        <v>95</v>
      </c>
      <c r="C16" s="73" t="s">
        <v>19</v>
      </c>
      <c r="D16" s="71"/>
      <c r="E16" s="72" t="s">
        <v>21</v>
      </c>
      <c r="F16" s="73">
        <v>0</v>
      </c>
      <c r="G16" s="80" t="s">
        <v>96</v>
      </c>
      <c r="H16" s="81"/>
    </row>
    <row r="17" s="18" customFormat="1" customHeight="1" spans="1:8">
      <c r="A17" s="39"/>
      <c r="B17" s="100" t="s">
        <v>145</v>
      </c>
      <c r="C17" s="71" t="s">
        <v>27</v>
      </c>
      <c r="D17" s="101"/>
      <c r="E17" s="72" t="s">
        <v>21</v>
      </c>
      <c r="F17" s="73"/>
      <c r="G17" s="102" t="s">
        <v>145</v>
      </c>
      <c r="H17" s="102"/>
    </row>
    <row r="18" customHeight="1" spans="1:8">
      <c r="A18" s="39"/>
      <c r="B18" s="100" t="s">
        <v>146</v>
      </c>
      <c r="C18" s="71" t="s">
        <v>27</v>
      </c>
      <c r="D18" s="101"/>
      <c r="E18" s="72" t="s">
        <v>21</v>
      </c>
      <c r="F18" s="73"/>
      <c r="G18" s="102" t="s">
        <v>147</v>
      </c>
      <c r="H18" s="102"/>
    </row>
    <row r="19" customHeight="1" spans="1:8">
      <c r="A19" s="39"/>
      <c r="B19" s="61" t="s">
        <v>26</v>
      </c>
      <c r="C19" s="66" t="s">
        <v>27</v>
      </c>
      <c r="D19" s="62"/>
      <c r="E19" s="46"/>
      <c r="F19" s="42"/>
      <c r="G19" s="43" t="s">
        <v>148</v>
      </c>
      <c r="H19" s="43"/>
    </row>
    <row r="20" customHeight="1" spans="1:8">
      <c r="A20" s="39"/>
      <c r="B20" s="65" t="s">
        <v>149</v>
      </c>
      <c r="C20" s="66" t="s">
        <v>150</v>
      </c>
      <c r="D20" s="66"/>
      <c r="E20" s="46"/>
      <c r="F20" s="67"/>
      <c r="G20" s="88" t="s">
        <v>151</v>
      </c>
      <c r="H20" s="69"/>
    </row>
    <row r="21" s="18" customFormat="1" customHeight="1" spans="1:8">
      <c r="A21" s="39"/>
      <c r="B21" s="82" t="s">
        <v>152</v>
      </c>
      <c r="C21" s="41" t="s">
        <v>19</v>
      </c>
      <c r="D21" s="67"/>
      <c r="E21" s="46" t="s">
        <v>21</v>
      </c>
      <c r="F21" s="67">
        <v>0</v>
      </c>
      <c r="G21" s="88" t="s">
        <v>153</v>
      </c>
      <c r="H21" s="69"/>
    </row>
    <row r="22" s="18" customFormat="1" customHeight="1" spans="1:8">
      <c r="A22" s="39"/>
      <c r="B22" s="103" t="s">
        <v>154</v>
      </c>
      <c r="C22" s="41" t="s">
        <v>19</v>
      </c>
      <c r="D22" s="45"/>
      <c r="E22" s="46" t="s">
        <v>21</v>
      </c>
      <c r="F22" s="41">
        <v>1</v>
      </c>
      <c r="G22" s="104" t="s">
        <v>155</v>
      </c>
      <c r="H22" s="104"/>
    </row>
    <row r="23" s="18" customFormat="1" customHeight="1" spans="1:8">
      <c r="A23" s="39"/>
      <c r="B23" s="82" t="s">
        <v>80</v>
      </c>
      <c r="C23" s="41" t="s">
        <v>19</v>
      </c>
      <c r="D23" s="67"/>
      <c r="E23" s="46" t="s">
        <v>21</v>
      </c>
      <c r="F23" s="67">
        <v>0</v>
      </c>
      <c r="G23" s="88" t="s">
        <v>156</v>
      </c>
      <c r="H23" s="69"/>
    </row>
    <row r="24" s="18" customFormat="1" customHeight="1" spans="1:8">
      <c r="A24" s="39"/>
      <c r="B24" s="82" t="s">
        <v>157</v>
      </c>
      <c r="C24" s="41" t="s">
        <v>36</v>
      </c>
      <c r="D24" s="41"/>
      <c r="E24" s="42" t="s">
        <v>21</v>
      </c>
      <c r="F24" s="42" t="b">
        <v>0</v>
      </c>
      <c r="G24" s="88"/>
      <c r="H24" s="69"/>
    </row>
    <row r="25" s="18" customFormat="1" customHeight="1" spans="1:8">
      <c r="A25" s="39"/>
      <c r="B25" s="82" t="s">
        <v>158</v>
      </c>
      <c r="C25" s="41" t="s">
        <v>36</v>
      </c>
      <c r="D25" s="41"/>
      <c r="E25" s="42" t="s">
        <v>21</v>
      </c>
      <c r="F25" s="42" t="b">
        <v>0</v>
      </c>
      <c r="G25" s="88"/>
      <c r="H25" s="69"/>
    </row>
    <row r="26" s="18" customFormat="1" customHeight="1" spans="1:8">
      <c r="A26" s="39"/>
      <c r="B26" s="65" t="s">
        <v>107</v>
      </c>
      <c r="C26" s="66" t="s">
        <v>33</v>
      </c>
      <c r="D26" s="66"/>
      <c r="E26" s="46"/>
      <c r="F26" s="67"/>
      <c r="G26" s="88" t="s">
        <v>159</v>
      </c>
      <c r="H26" s="69"/>
    </row>
    <row r="27" s="18" customFormat="1" customHeight="1" spans="1:8">
      <c r="A27" s="39"/>
      <c r="B27" s="95" t="s">
        <v>109</v>
      </c>
      <c r="C27" s="66" t="s">
        <v>33</v>
      </c>
      <c r="D27" s="96"/>
      <c r="E27" s="46"/>
      <c r="F27" s="67"/>
      <c r="G27" s="69" t="s">
        <v>160</v>
      </c>
      <c r="H27" s="69"/>
    </row>
    <row r="28" s="18" customFormat="1" customHeight="1" spans="1:8">
      <c r="A28" s="39"/>
      <c r="B28" s="105" t="s">
        <v>60</v>
      </c>
      <c r="C28" s="106" t="s">
        <v>19</v>
      </c>
      <c r="D28" s="107"/>
      <c r="E28" s="107" t="s">
        <v>21</v>
      </c>
      <c r="F28" s="106">
        <v>0</v>
      </c>
      <c r="G28" s="108" t="s">
        <v>61</v>
      </c>
      <c r="H28" s="108"/>
    </row>
    <row r="29" s="18" customFormat="1" customHeight="1" spans="1:8">
      <c r="A29" s="39"/>
      <c r="B29" s="109" t="s">
        <v>50</v>
      </c>
      <c r="C29" s="106" t="s">
        <v>27</v>
      </c>
      <c r="D29" s="106"/>
      <c r="E29" s="106"/>
      <c r="F29" s="106"/>
      <c r="G29" s="110" t="s">
        <v>51</v>
      </c>
      <c r="H29" s="108"/>
    </row>
    <row r="30" s="18" customFormat="1" customHeight="1" spans="1:8">
      <c r="A30" s="39"/>
      <c r="B30" s="109" t="s">
        <v>52</v>
      </c>
      <c r="C30" s="106" t="s">
        <v>27</v>
      </c>
      <c r="D30" s="106"/>
      <c r="E30" s="106"/>
      <c r="F30" s="106"/>
      <c r="G30" s="108" t="s">
        <v>53</v>
      </c>
      <c r="H30" s="108"/>
    </row>
    <row r="31" s="18" customFormat="1" customHeight="1" spans="1:8">
      <c r="A31" s="39"/>
      <c r="B31" s="109" t="s">
        <v>54</v>
      </c>
      <c r="C31" s="106" t="s">
        <v>27</v>
      </c>
      <c r="D31" s="106"/>
      <c r="E31" s="106"/>
      <c r="F31" s="106"/>
      <c r="G31" s="110" t="s">
        <v>55</v>
      </c>
      <c r="H31" s="108"/>
    </row>
    <row r="32" s="18" customFormat="1" customHeight="1" spans="1:8">
      <c r="A32" s="39"/>
      <c r="B32" s="111" t="s">
        <v>161</v>
      </c>
      <c r="C32" s="72" t="s">
        <v>23</v>
      </c>
      <c r="D32" s="72"/>
      <c r="E32" s="72"/>
      <c r="F32" s="73"/>
      <c r="G32" s="112" t="s">
        <v>162</v>
      </c>
      <c r="H32" s="112"/>
    </row>
    <row r="33" s="18" customFormat="1" customHeight="1" spans="1:8">
      <c r="A33" s="39"/>
      <c r="B33" s="113" t="s">
        <v>163</v>
      </c>
      <c r="C33" s="73" t="s">
        <v>164</v>
      </c>
      <c r="D33" s="73"/>
      <c r="E33" s="73"/>
      <c r="F33" s="73"/>
      <c r="G33" s="112" t="s">
        <v>165</v>
      </c>
      <c r="H33" s="112"/>
    </row>
    <row r="34" customFormat="1" customHeight="1" spans="1:9">
      <c r="A34" s="39"/>
      <c r="B34" s="113" t="s">
        <v>166</v>
      </c>
      <c r="C34" s="73" t="s">
        <v>33</v>
      </c>
      <c r="D34" s="73"/>
      <c r="E34" s="73"/>
      <c r="F34" s="73"/>
      <c r="G34" s="114" t="s">
        <v>167</v>
      </c>
      <c r="H34" s="115"/>
      <c r="I34" s="18"/>
    </row>
    <row r="35" customFormat="1" customHeight="1" spans="1:9">
      <c r="A35" s="39"/>
      <c r="B35" s="113" t="s">
        <v>168</v>
      </c>
      <c r="C35" s="73" t="s">
        <v>164</v>
      </c>
      <c r="D35" s="73"/>
      <c r="E35" s="73"/>
      <c r="F35" s="73"/>
      <c r="G35" s="114" t="s">
        <v>169</v>
      </c>
      <c r="H35" s="115"/>
      <c r="I35" s="18"/>
    </row>
    <row r="36" s="18" customFormat="1" customHeight="1" spans="1:8">
      <c r="A36" s="39"/>
      <c r="B36" s="113" t="s">
        <v>170</v>
      </c>
      <c r="C36" s="73" t="s">
        <v>33</v>
      </c>
      <c r="D36" s="73"/>
      <c r="E36" s="73"/>
      <c r="F36" s="73"/>
      <c r="G36" s="116" t="s">
        <v>79</v>
      </c>
      <c r="H36" s="112"/>
    </row>
    <row r="37" s="18" customFormat="1" customHeight="1" spans="1:8">
      <c r="A37" s="39"/>
      <c r="B37" s="113" t="s">
        <v>171</v>
      </c>
      <c r="C37" s="73" t="s">
        <v>33</v>
      </c>
      <c r="D37" s="73"/>
      <c r="E37" s="73"/>
      <c r="F37" s="73"/>
      <c r="G37" s="116" t="s">
        <v>172</v>
      </c>
      <c r="H37" s="112"/>
    </row>
    <row r="38" s="18" customFormat="1" customHeight="1" spans="1:8">
      <c r="A38" s="39"/>
      <c r="B38" s="113" t="s">
        <v>173</v>
      </c>
      <c r="C38" s="73" t="s">
        <v>33</v>
      </c>
      <c r="D38" s="73"/>
      <c r="E38" s="73"/>
      <c r="F38" s="73"/>
      <c r="G38" s="116" t="s">
        <v>174</v>
      </c>
      <c r="H38" s="112"/>
    </row>
    <row r="39" s="18" customFormat="1" customHeight="1" spans="1:8">
      <c r="A39" s="39"/>
      <c r="B39" s="113" t="s">
        <v>175</v>
      </c>
      <c r="C39" s="73" t="s">
        <v>33</v>
      </c>
      <c r="D39" s="73"/>
      <c r="E39" s="73"/>
      <c r="F39" s="73"/>
      <c r="G39" s="116" t="s">
        <v>176</v>
      </c>
      <c r="H39" s="112"/>
    </row>
    <row r="40" s="18" customFormat="1" customHeight="1" spans="1:8">
      <c r="A40" s="39"/>
      <c r="B40" s="113" t="s">
        <v>177</v>
      </c>
      <c r="C40" s="73" t="s">
        <v>33</v>
      </c>
      <c r="D40" s="73"/>
      <c r="E40" s="73"/>
      <c r="F40" s="73"/>
      <c r="G40" s="116" t="s">
        <v>178</v>
      </c>
      <c r="H40" s="112"/>
    </row>
    <row r="41" s="18" customFormat="1" customHeight="1" spans="1:8">
      <c r="A41" s="39"/>
      <c r="B41" s="113" t="s">
        <v>179</v>
      </c>
      <c r="C41" s="71" t="s">
        <v>27</v>
      </c>
      <c r="D41" s="73"/>
      <c r="E41" s="73" t="s">
        <v>21</v>
      </c>
      <c r="F41" s="73" t="s">
        <v>180</v>
      </c>
      <c r="G41" s="80" t="s">
        <v>181</v>
      </c>
      <c r="H41" s="112"/>
    </row>
    <row r="42" s="18" customFormat="1" customHeight="1" spans="1:8">
      <c r="A42" s="39"/>
      <c r="B42" s="113" t="s">
        <v>182</v>
      </c>
      <c r="C42" s="73" t="s">
        <v>19</v>
      </c>
      <c r="D42" s="73"/>
      <c r="E42" s="73" t="s">
        <v>21</v>
      </c>
      <c r="F42" s="73">
        <v>0</v>
      </c>
      <c r="G42" s="117" t="s">
        <v>183</v>
      </c>
      <c r="H42" s="118"/>
    </row>
    <row r="43" s="18" customFormat="1" customHeight="1" spans="1:8">
      <c r="A43" s="39"/>
      <c r="B43" s="113" t="s">
        <v>184</v>
      </c>
      <c r="C43" s="73" t="s">
        <v>19</v>
      </c>
      <c r="D43" s="73"/>
      <c r="E43" s="73" t="s">
        <v>21</v>
      </c>
      <c r="F43" s="73">
        <v>0</v>
      </c>
      <c r="G43" s="117" t="s">
        <v>185</v>
      </c>
      <c r="H43" s="118"/>
    </row>
    <row r="44" customHeight="1" spans="1:8">
      <c r="A44" s="39"/>
      <c r="B44" s="40" t="s">
        <v>35</v>
      </c>
      <c r="C44" s="41" t="s">
        <v>36</v>
      </c>
      <c r="D44" s="41"/>
      <c r="E44" s="42" t="s">
        <v>21</v>
      </c>
      <c r="F44" s="42" t="b">
        <v>0</v>
      </c>
      <c r="G44" s="43" t="s">
        <v>37</v>
      </c>
      <c r="H44" s="43"/>
    </row>
    <row r="46" customHeight="1" spans="2:2">
      <c r="B46" s="36" t="s">
        <v>38</v>
      </c>
    </row>
    <row r="47" customHeight="1" spans="2:8">
      <c r="B47" s="38" t="s">
        <v>39</v>
      </c>
      <c r="C47" s="38" t="s">
        <v>40</v>
      </c>
      <c r="D47" s="38"/>
      <c r="E47" s="38"/>
      <c r="F47" s="38" t="s">
        <v>41</v>
      </c>
      <c r="G47" s="38" t="s">
        <v>42</v>
      </c>
      <c r="H47" s="52" t="s">
        <v>43</v>
      </c>
    </row>
    <row r="48" customHeight="1" spans="2:8">
      <c r="B48" s="21" t="str">
        <f>CONCATENATE(C3,"_id_seq")</f>
        <v>user_mst_id_seq</v>
      </c>
      <c r="C48" s="23" t="s">
        <v>18</v>
      </c>
      <c r="D48" s="53"/>
      <c r="E48" s="54"/>
      <c r="F48" s="55">
        <v>1</v>
      </c>
      <c r="G48" s="55">
        <v>1</v>
      </c>
      <c r="H48" s="56" t="s">
        <v>44</v>
      </c>
    </row>
    <row r="50" customHeight="1" spans="2:5">
      <c r="B50" s="57" t="s">
        <v>45</v>
      </c>
      <c r="E50" s="58"/>
    </row>
    <row r="51" customHeight="1" spans="2:7">
      <c r="B51" s="38" t="s">
        <v>39</v>
      </c>
      <c r="C51" s="38" t="s">
        <v>40</v>
      </c>
      <c r="D51" s="38"/>
      <c r="E51" s="38"/>
      <c r="F51" s="38" t="s">
        <v>46</v>
      </c>
      <c r="G51" s="59"/>
    </row>
    <row r="52" customHeight="1" spans="2:6">
      <c r="B52" s="60" t="str">
        <f>CONCATENATE($C$3,"_",C52,"_idx")</f>
        <v>user_mst_school_no_idx</v>
      </c>
      <c r="C52" s="60" t="s">
        <v>93</v>
      </c>
      <c r="D52" s="60"/>
      <c r="E52" s="60"/>
      <c r="F52" s="60" t="s">
        <v>21</v>
      </c>
    </row>
    <row r="53" s="18" customFormat="1" customHeight="1" spans="2:6">
      <c r="B53" s="60" t="str">
        <f>CONCATENATE($C$3,"_",C53,"_idx")</f>
        <v>user_mst_class_no_idx</v>
      </c>
      <c r="C53" s="60" t="s">
        <v>118</v>
      </c>
      <c r="D53" s="60"/>
      <c r="E53" s="60"/>
      <c r="F53" s="60" t="s">
        <v>21</v>
      </c>
    </row>
    <row r="54" s="18" customFormat="1" customHeight="1" spans="2:6">
      <c r="B54" s="60" t="str">
        <f>CONCATENATE($C$3,"_",C54,"_idx")</f>
        <v>user_mst_openid_idx</v>
      </c>
      <c r="C54" s="60" t="s">
        <v>145</v>
      </c>
      <c r="D54" s="60"/>
      <c r="E54" s="60"/>
      <c r="F54" s="60" t="s">
        <v>21</v>
      </c>
    </row>
    <row r="55" s="18" customFormat="1" customHeight="1" spans="2:6">
      <c r="B55" s="60" t="str">
        <f>CONCATENATE($C$3,"_",C55,"_idx")</f>
        <v>user_mst_unionid_idx</v>
      </c>
      <c r="C55" s="60" t="s">
        <v>146</v>
      </c>
      <c r="D55" s="60"/>
      <c r="E55" s="60"/>
      <c r="F55" s="60" t="s">
        <v>21</v>
      </c>
    </row>
  </sheetData>
  <mergeCells count="4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6:H26"/>
    <mergeCell ref="G27:H27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C47:E47"/>
    <mergeCell ref="C48:E48"/>
    <mergeCell ref="C51:E51"/>
    <mergeCell ref="C52:E52"/>
    <mergeCell ref="C53:E53"/>
    <mergeCell ref="C54:E54"/>
    <mergeCell ref="C55:E5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topLeftCell="A2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186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187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90" t="s">
        <v>188</v>
      </c>
      <c r="H14" s="91"/>
    </row>
    <row r="15" s="18" customFormat="1" customHeight="1" spans="1:8">
      <c r="A15" s="39"/>
      <c r="B15" s="61" t="s">
        <v>29</v>
      </c>
      <c r="C15" s="48" t="s">
        <v>30</v>
      </c>
      <c r="D15" s="62"/>
      <c r="E15" s="45" t="s">
        <v>21</v>
      </c>
      <c r="F15" s="41"/>
      <c r="G15" s="92" t="s">
        <v>189</v>
      </c>
      <c r="H15" s="93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94" t="s">
        <v>190</v>
      </c>
      <c r="H16" s="91"/>
    </row>
    <row r="17" s="18" customFormat="1" customHeight="1" spans="1:8">
      <c r="A17" s="39"/>
      <c r="B17" s="95" t="s">
        <v>191</v>
      </c>
      <c r="C17" s="66" t="s">
        <v>33</v>
      </c>
      <c r="D17" s="96"/>
      <c r="E17" s="46"/>
      <c r="F17" s="67"/>
      <c r="G17" s="69" t="s">
        <v>192</v>
      </c>
      <c r="H17" s="69"/>
    </row>
    <row r="18" s="18" customFormat="1" customHeight="1" spans="1:8">
      <c r="A18" s="39"/>
      <c r="B18" s="95" t="s">
        <v>193</v>
      </c>
      <c r="C18" s="66" t="s">
        <v>33</v>
      </c>
      <c r="D18" s="96"/>
      <c r="E18" s="46"/>
      <c r="F18" s="67"/>
      <c r="G18" s="69" t="s">
        <v>194</v>
      </c>
      <c r="H18" s="69"/>
    </row>
    <row r="19" s="18" customFormat="1" customHeight="1" spans="1:8">
      <c r="A19" s="39"/>
      <c r="B19" s="97" t="s">
        <v>195</v>
      </c>
      <c r="C19" s="41" t="s">
        <v>36</v>
      </c>
      <c r="D19" s="41"/>
      <c r="E19" s="41" t="s">
        <v>21</v>
      </c>
      <c r="F19" s="41" t="b">
        <v>0</v>
      </c>
      <c r="G19" s="98" t="s">
        <v>196</v>
      </c>
      <c r="H19" s="9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user_message_dat_id_seq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user_message_dat_user_id_idx</v>
      </c>
      <c r="C28" s="60" t="s">
        <v>82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93</v>
      </c>
      <c r="C14" s="73" t="s">
        <v>27</v>
      </c>
      <c r="D14" s="71"/>
      <c r="E14" s="72" t="s">
        <v>21</v>
      </c>
      <c r="F14" s="73"/>
      <c r="G14" s="80" t="s">
        <v>114</v>
      </c>
      <c r="H14" s="81"/>
    </row>
    <row r="15" s="18" customFormat="1" customHeight="1" spans="1:8">
      <c r="A15" s="39"/>
      <c r="B15" s="70" t="s">
        <v>118</v>
      </c>
      <c r="C15" s="73" t="s">
        <v>27</v>
      </c>
      <c r="D15" s="71"/>
      <c r="E15" s="72" t="s">
        <v>21</v>
      </c>
      <c r="F15" s="73"/>
      <c r="G15" s="80" t="s">
        <v>119</v>
      </c>
      <c r="H15" s="81"/>
    </row>
    <row r="16" s="18" customFormat="1" customHeight="1" spans="1:8">
      <c r="A16" s="39"/>
      <c r="B16" s="70" t="s">
        <v>199</v>
      </c>
      <c r="C16" s="73" t="s">
        <v>19</v>
      </c>
      <c r="D16" s="71"/>
      <c r="E16" s="72" t="s">
        <v>21</v>
      </c>
      <c r="F16" s="73"/>
      <c r="G16" s="80" t="s">
        <v>200</v>
      </c>
      <c r="H16" s="81"/>
    </row>
    <row r="17" s="18" customFormat="1" customHeight="1" spans="1:8">
      <c r="A17" s="39"/>
      <c r="B17" s="70" t="s">
        <v>95</v>
      </c>
      <c r="C17" s="73" t="s">
        <v>19</v>
      </c>
      <c r="D17" s="71"/>
      <c r="E17" s="72" t="s">
        <v>21</v>
      </c>
      <c r="F17" s="73">
        <v>0</v>
      </c>
      <c r="G17" s="80" t="s">
        <v>201</v>
      </c>
      <c r="H17" s="81"/>
    </row>
    <row r="18" s="18" customFormat="1" customHeight="1" spans="1:8">
      <c r="A18" s="39"/>
      <c r="B18" s="65" t="s">
        <v>29</v>
      </c>
      <c r="C18" s="66" t="s">
        <v>33</v>
      </c>
      <c r="D18" s="66"/>
      <c r="E18" s="46" t="s">
        <v>21</v>
      </c>
      <c r="F18" s="67"/>
      <c r="G18" s="68" t="s">
        <v>202</v>
      </c>
      <c r="H18" s="69"/>
    </row>
    <row r="19" s="18" customFormat="1" customHeight="1" spans="1:8">
      <c r="A19" s="39"/>
      <c r="B19" s="89" t="s">
        <v>203</v>
      </c>
      <c r="C19" s="66" t="s">
        <v>33</v>
      </c>
      <c r="D19" s="45"/>
      <c r="E19" s="46" t="s">
        <v>21</v>
      </c>
      <c r="F19" s="42"/>
      <c r="G19" s="51" t="s">
        <v>204</v>
      </c>
      <c r="H19" s="83"/>
    </row>
    <row r="20" s="18" customFormat="1" customHeight="1" spans="1:8">
      <c r="A20" s="39"/>
      <c r="B20" s="89" t="s">
        <v>205</v>
      </c>
      <c r="C20" s="45" t="s">
        <v>23</v>
      </c>
      <c r="D20" s="45"/>
      <c r="E20" s="46" t="s">
        <v>21</v>
      </c>
      <c r="F20" s="42"/>
      <c r="G20" s="51" t="s">
        <v>206</v>
      </c>
      <c r="H20" s="83"/>
    </row>
    <row r="21" s="18" customFormat="1" customHeight="1" spans="1:8">
      <c r="A21" s="39"/>
      <c r="B21" s="44" t="s">
        <v>207</v>
      </c>
      <c r="C21" s="41" t="s">
        <v>33</v>
      </c>
      <c r="D21" s="45"/>
      <c r="E21" s="46" t="s">
        <v>21</v>
      </c>
      <c r="F21" s="42"/>
      <c r="G21" s="83" t="s">
        <v>208</v>
      </c>
      <c r="H21" s="83"/>
    </row>
    <row r="22" s="18" customFormat="1" customHeight="1" spans="1:8">
      <c r="A22" s="39"/>
      <c r="B22" s="44" t="s">
        <v>209</v>
      </c>
      <c r="C22" s="41" t="s">
        <v>19</v>
      </c>
      <c r="D22" s="45"/>
      <c r="E22" s="46" t="s">
        <v>21</v>
      </c>
      <c r="F22" s="42"/>
      <c r="G22" s="51" t="s">
        <v>210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4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82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93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95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J38" sqref="J3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213</v>
      </c>
      <c r="C14" s="73" t="s">
        <v>19</v>
      </c>
      <c r="D14" s="71"/>
      <c r="E14" s="72" t="s">
        <v>21</v>
      </c>
      <c r="F14" s="73"/>
      <c r="G14" s="80" t="s">
        <v>214</v>
      </c>
      <c r="H14" s="81"/>
    </row>
    <row r="15" s="18" customFormat="1" customHeight="1" spans="1:8">
      <c r="A15" s="39"/>
      <c r="B15" s="70" t="s">
        <v>82</v>
      </c>
      <c r="C15" s="71" t="s">
        <v>19</v>
      </c>
      <c r="D15" s="71"/>
      <c r="E15" s="72" t="s">
        <v>21</v>
      </c>
      <c r="F15" s="73"/>
      <c r="G15" s="80" t="s">
        <v>188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215</v>
      </c>
      <c r="H16" s="69"/>
    </row>
    <row r="17" s="18" customFormat="1" customHeight="1" spans="1:8">
      <c r="A17" s="39"/>
      <c r="B17" s="44" t="s">
        <v>216</v>
      </c>
      <c r="C17" s="41" t="s">
        <v>33</v>
      </c>
      <c r="D17" s="45"/>
      <c r="E17" s="46" t="s">
        <v>21</v>
      </c>
      <c r="F17" s="42"/>
      <c r="G17" s="51" t="s">
        <v>217</v>
      </c>
      <c r="H17" s="83"/>
    </row>
    <row r="18" s="18" customFormat="1" customHeight="1" spans="1:8">
      <c r="A18" s="39"/>
      <c r="B18" s="82" t="s">
        <v>218</v>
      </c>
      <c r="C18" s="66" t="s">
        <v>27</v>
      </c>
      <c r="D18" s="67"/>
      <c r="E18" s="67" t="s">
        <v>21</v>
      </c>
      <c r="F18" s="67">
        <v>0</v>
      </c>
      <c r="G18" s="69" t="s">
        <v>219</v>
      </c>
      <c r="H18" s="69"/>
    </row>
    <row r="19" s="18" customFormat="1" customHeight="1" spans="1:8">
      <c r="A19" s="39"/>
      <c r="B19" s="82" t="s">
        <v>220</v>
      </c>
      <c r="C19" s="41" t="s">
        <v>19</v>
      </c>
      <c r="D19" s="67"/>
      <c r="E19" s="67" t="s">
        <v>21</v>
      </c>
      <c r="F19" s="67">
        <v>0</v>
      </c>
      <c r="G19" s="88" t="s">
        <v>221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social_event_member_dat_school_no_idx</v>
      </c>
      <c r="C29" s="60" t="s">
        <v>93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social_event_member_dat_class_no_idx</v>
      </c>
      <c r="C30" s="60" t="s">
        <v>118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social_event_member_dat_original_source_idx</v>
      </c>
      <c r="C31" s="60" t="s">
        <v>95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5" sqref="C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93</v>
      </c>
      <c r="C14" s="73" t="s">
        <v>27</v>
      </c>
      <c r="D14" s="71"/>
      <c r="E14" s="72" t="s">
        <v>21</v>
      </c>
      <c r="F14" s="73"/>
      <c r="G14" s="80" t="s">
        <v>114</v>
      </c>
      <c r="H14" s="81"/>
    </row>
    <row r="15" s="18" customFormat="1" customHeight="1" spans="1:8">
      <c r="A15" s="39"/>
      <c r="B15" s="70" t="s">
        <v>118</v>
      </c>
      <c r="C15" s="73" t="s">
        <v>27</v>
      </c>
      <c r="D15" s="71"/>
      <c r="E15" s="72" t="s">
        <v>21</v>
      </c>
      <c r="F15" s="73"/>
      <c r="G15" s="80" t="s">
        <v>119</v>
      </c>
      <c r="H15" s="81"/>
    </row>
    <row r="16" s="18" customFormat="1" customHeight="1" spans="1:8">
      <c r="A16" s="39"/>
      <c r="B16" s="70" t="s">
        <v>199</v>
      </c>
      <c r="C16" s="73" t="s">
        <v>19</v>
      </c>
      <c r="D16" s="71"/>
      <c r="E16" s="72" t="s">
        <v>21</v>
      </c>
      <c r="F16" s="73"/>
      <c r="G16" s="80" t="s">
        <v>200</v>
      </c>
      <c r="H16" s="81"/>
    </row>
    <row r="17" s="18" customFormat="1" customHeight="1" spans="1:8">
      <c r="A17" s="39"/>
      <c r="B17" s="70" t="s">
        <v>95</v>
      </c>
      <c r="C17" s="73" t="s">
        <v>19</v>
      </c>
      <c r="D17" s="71"/>
      <c r="E17" s="72" t="s">
        <v>21</v>
      </c>
      <c r="F17" s="73">
        <v>0</v>
      </c>
      <c r="G17" s="80" t="s">
        <v>224</v>
      </c>
      <c r="H17" s="81"/>
    </row>
    <row r="18" s="18" customFormat="1" customHeight="1" spans="1:8">
      <c r="A18" s="39"/>
      <c r="B18" s="65" t="s">
        <v>29</v>
      </c>
      <c r="C18" s="66" t="s">
        <v>33</v>
      </c>
      <c r="D18" s="66"/>
      <c r="E18" s="46" t="s">
        <v>21</v>
      </c>
      <c r="F18" s="67"/>
      <c r="G18" s="68" t="s">
        <v>202</v>
      </c>
      <c r="H18" s="69"/>
    </row>
    <row r="19" s="18" customFormat="1" customHeight="1" spans="1:8">
      <c r="A19" s="39"/>
      <c r="B19" s="89" t="s">
        <v>203</v>
      </c>
      <c r="C19" s="66" t="s">
        <v>33</v>
      </c>
      <c r="D19" s="45"/>
      <c r="E19" s="46" t="s">
        <v>21</v>
      </c>
      <c r="F19" s="42"/>
      <c r="G19" s="51" t="s">
        <v>204</v>
      </c>
      <c r="H19" s="83"/>
    </row>
    <row r="20" s="18" customFormat="1" customHeight="1" spans="1:8">
      <c r="A20" s="39"/>
      <c r="B20" s="89" t="s">
        <v>205</v>
      </c>
      <c r="C20" s="45" t="s">
        <v>23</v>
      </c>
      <c r="D20" s="45"/>
      <c r="E20" s="46" t="s">
        <v>21</v>
      </c>
      <c r="F20" s="42"/>
      <c r="G20" s="51" t="s">
        <v>206</v>
      </c>
      <c r="H20" s="83"/>
    </row>
    <row r="21" s="18" customFormat="1" customHeight="1" spans="1:8">
      <c r="A21" s="39"/>
      <c r="B21" s="44" t="s">
        <v>216</v>
      </c>
      <c r="C21" s="41" t="s">
        <v>33</v>
      </c>
      <c r="D21" s="45"/>
      <c r="E21" s="46"/>
      <c r="F21" s="42"/>
      <c r="G21" s="51" t="s">
        <v>225</v>
      </c>
      <c r="H21" s="83"/>
    </row>
    <row r="22" s="18" customFormat="1" customHeight="1" spans="1:8">
      <c r="A22" s="39"/>
      <c r="B22" s="44" t="s">
        <v>207</v>
      </c>
      <c r="C22" s="41" t="s">
        <v>33</v>
      </c>
      <c r="D22" s="45"/>
      <c r="E22" s="46" t="s">
        <v>21</v>
      </c>
      <c r="F22" s="42"/>
      <c r="G22" s="83" t="s">
        <v>208</v>
      </c>
      <c r="H22" s="83"/>
    </row>
    <row r="23" s="18" customFormat="1" customHeight="1" spans="1:8">
      <c r="A23" s="39"/>
      <c r="B23" s="44" t="s">
        <v>209</v>
      </c>
      <c r="C23" s="41" t="s">
        <v>19</v>
      </c>
      <c r="D23" s="45"/>
      <c r="E23" s="46" t="s">
        <v>21</v>
      </c>
      <c r="F23" s="42"/>
      <c r="G23" s="51" t="s">
        <v>210</v>
      </c>
      <c r="H23" s="83"/>
    </row>
    <row r="24" s="18" customFormat="1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s="18" customFormat="1" customHeight="1" spans="2:2">
      <c r="B26" s="36" t="s">
        <v>38</v>
      </c>
    </row>
    <row r="27" s="18" customFormat="1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s="18" customFormat="1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s="18" customFormat="1" customHeight="1" spans="2:5">
      <c r="B30" s="57" t="s">
        <v>45</v>
      </c>
      <c r="E30" s="58"/>
    </row>
    <row r="31" s="18" customFormat="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s="18" customFormat="1" customHeight="1" spans="2:6">
      <c r="B32" s="60" t="str">
        <f>CONCATENATE($C$3,"_",C32,"_idx")</f>
        <v>family_event_dat_user_id_idx</v>
      </c>
      <c r="C32" s="60" t="s">
        <v>82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family_event_dat_school_no_idx</v>
      </c>
      <c r="C33" s="60" t="s">
        <v>93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family_event_dat_class_no_idx</v>
      </c>
      <c r="C34" s="60" t="s">
        <v>118</v>
      </c>
      <c r="D34" s="60"/>
      <c r="E34" s="60"/>
      <c r="F34" s="42" t="s">
        <v>21</v>
      </c>
    </row>
    <row r="35" s="18" customFormat="1" customHeight="1" spans="2:6">
      <c r="B35" s="60" t="str">
        <f>CONCATENATE($C$3,"_",C35,"_idx")</f>
        <v>family_event_dat_original_source_idx</v>
      </c>
      <c r="C35" s="60" t="s">
        <v>95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82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228</v>
      </c>
      <c r="C14" s="73" t="s">
        <v>19</v>
      </c>
      <c r="D14" s="71"/>
      <c r="E14" s="72" t="s">
        <v>21</v>
      </c>
      <c r="F14" s="73"/>
      <c r="G14" s="80" t="s">
        <v>229</v>
      </c>
      <c r="H14" s="81"/>
    </row>
    <row r="15" s="18" customFormat="1" customHeight="1" spans="1:8">
      <c r="A15" s="39"/>
      <c r="B15" s="70" t="s">
        <v>82</v>
      </c>
      <c r="C15" s="71" t="s">
        <v>19</v>
      </c>
      <c r="D15" s="71"/>
      <c r="E15" s="72" t="s">
        <v>21</v>
      </c>
      <c r="F15" s="73"/>
      <c r="G15" s="80" t="s">
        <v>188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215</v>
      </c>
      <c r="H16" s="69"/>
    </row>
    <row r="17" s="18" customFormat="1" customHeight="1" spans="1:8">
      <c r="A17" s="39"/>
      <c r="B17" s="44" t="s">
        <v>216</v>
      </c>
      <c r="C17" s="41" t="s">
        <v>33</v>
      </c>
      <c r="D17" s="45"/>
      <c r="E17" s="46" t="s">
        <v>21</v>
      </c>
      <c r="F17" s="42"/>
      <c r="G17" s="51" t="s">
        <v>217</v>
      </c>
      <c r="H17" s="83"/>
    </row>
    <row r="18" s="18" customFormat="1" customHeight="1" spans="1:8">
      <c r="A18" s="39"/>
      <c r="B18" s="82" t="s">
        <v>218</v>
      </c>
      <c r="C18" s="66" t="s">
        <v>27</v>
      </c>
      <c r="D18" s="67"/>
      <c r="E18" s="67" t="s">
        <v>21</v>
      </c>
      <c r="F18" s="67">
        <v>0</v>
      </c>
      <c r="G18" s="69" t="s">
        <v>219</v>
      </c>
      <c r="H18" s="69"/>
    </row>
    <row r="19" s="18" customFormat="1" customHeight="1" spans="1:8">
      <c r="A19" s="39"/>
      <c r="B19" s="82" t="s">
        <v>220</v>
      </c>
      <c r="C19" s="41" t="s">
        <v>19</v>
      </c>
      <c r="D19" s="67"/>
      <c r="E19" s="67" t="s">
        <v>21</v>
      </c>
      <c r="F19" s="67">
        <v>0</v>
      </c>
      <c r="G19" s="88" t="s">
        <v>221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family_event_member_dat_school_no_idx</v>
      </c>
      <c r="C29" s="60" t="s">
        <v>93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family_event_member_dat_class_no_idx</v>
      </c>
      <c r="C30" s="60" t="s">
        <v>118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family_event_member_dat_original_source_idx</v>
      </c>
      <c r="C31" s="60" t="s">
        <v>95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H35" sqref="H3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65" t="s">
        <v>29</v>
      </c>
      <c r="C14" s="66" t="s">
        <v>33</v>
      </c>
      <c r="D14" s="66"/>
      <c r="E14" s="46" t="s">
        <v>21</v>
      </c>
      <c r="F14" s="67"/>
      <c r="G14" s="68" t="s">
        <v>232</v>
      </c>
      <c r="H14" s="69"/>
    </row>
    <row r="15" s="18" customFormat="1" customHeight="1" spans="1:8">
      <c r="A15" s="39"/>
      <c r="B15" s="44" t="s">
        <v>233</v>
      </c>
      <c r="C15" s="45" t="s">
        <v>23</v>
      </c>
      <c r="D15" s="45"/>
      <c r="E15" s="46" t="s">
        <v>21</v>
      </c>
      <c r="F15" s="42"/>
      <c r="G15" s="83" t="s">
        <v>234</v>
      </c>
      <c r="H15" s="83"/>
    </row>
    <row r="16" s="18" customFormat="1" customHeight="1" spans="1:8">
      <c r="A16" s="39"/>
      <c r="B16" s="44" t="s">
        <v>235</v>
      </c>
      <c r="C16" s="45" t="s">
        <v>23</v>
      </c>
      <c r="D16" s="45"/>
      <c r="E16" s="46" t="s">
        <v>21</v>
      </c>
      <c r="F16" s="42"/>
      <c r="G16" s="51" t="s">
        <v>236</v>
      </c>
      <c r="H16" s="83"/>
    </row>
    <row r="17" s="18" customFormat="1" customHeight="1" spans="1:8">
      <c r="A17" s="39"/>
      <c r="B17" s="44" t="s">
        <v>237</v>
      </c>
      <c r="C17" s="41" t="s">
        <v>33</v>
      </c>
      <c r="D17" s="45"/>
      <c r="E17" s="46" t="s">
        <v>21</v>
      </c>
      <c r="F17" s="42"/>
      <c r="G17" s="83" t="s">
        <v>238</v>
      </c>
      <c r="H17" s="83"/>
    </row>
    <row r="18" s="18" customFormat="1" customHeight="1" spans="1:8">
      <c r="A18" s="39"/>
      <c r="B18" s="44" t="s">
        <v>239</v>
      </c>
      <c r="C18" s="41" t="s">
        <v>33</v>
      </c>
      <c r="D18" s="45"/>
      <c r="E18" s="46" t="s">
        <v>21</v>
      </c>
      <c r="F18" s="42"/>
      <c r="G18" s="83" t="s">
        <v>240</v>
      </c>
      <c r="H18" s="83"/>
    </row>
    <row r="19" s="18" customFormat="1" customHeight="1" spans="1:8">
      <c r="A19" s="39"/>
      <c r="B19" s="44" t="s">
        <v>241</v>
      </c>
      <c r="C19" s="41" t="s">
        <v>33</v>
      </c>
      <c r="D19" s="45"/>
      <c r="E19" s="46" t="s">
        <v>21</v>
      </c>
      <c r="F19" s="42"/>
      <c r="G19" s="83" t="s">
        <v>242</v>
      </c>
      <c r="H19" s="83"/>
    </row>
    <row r="20" s="18" customFormat="1" customHeight="1" spans="1:8">
      <c r="A20" s="39"/>
      <c r="B20" s="44" t="s">
        <v>209</v>
      </c>
      <c r="C20" s="41" t="s">
        <v>19</v>
      </c>
      <c r="D20" s="45"/>
      <c r="E20" s="46" t="s">
        <v>21</v>
      </c>
      <c r="F20" s="42"/>
      <c r="G20" s="51" t="s">
        <v>210</v>
      </c>
      <c r="H20" s="83"/>
    </row>
    <row r="21" s="18" customFormat="1" customHeight="1" spans="1:8">
      <c r="A21" s="39"/>
      <c r="B21" s="44" t="s">
        <v>243</v>
      </c>
      <c r="C21" s="41" t="s">
        <v>19</v>
      </c>
      <c r="D21" s="45"/>
      <c r="E21" s="46" t="s">
        <v>21</v>
      </c>
      <c r="F21" s="42">
        <v>0</v>
      </c>
      <c r="G21" s="85" t="s">
        <v>244</v>
      </c>
      <c r="H21" s="85"/>
    </row>
    <row r="22" customFormat="1" customHeight="1" spans="1:9">
      <c r="A22" s="39"/>
      <c r="B22" s="40" t="s">
        <v>245</v>
      </c>
      <c r="C22" s="48" t="s">
        <v>27</v>
      </c>
      <c r="D22" s="41"/>
      <c r="E22" s="42" t="s">
        <v>21</v>
      </c>
      <c r="F22" s="42"/>
      <c r="G22" s="86" t="s">
        <v>246</v>
      </c>
      <c r="H22" s="87"/>
      <c r="I22" s="18"/>
    </row>
    <row r="23" customFormat="1" customHeight="1" spans="1:9">
      <c r="A23" s="39"/>
      <c r="B23" s="40" t="s">
        <v>247</v>
      </c>
      <c r="C23" s="48" t="s">
        <v>27</v>
      </c>
      <c r="D23" s="41"/>
      <c r="E23" s="42" t="s">
        <v>21</v>
      </c>
      <c r="F23" s="42"/>
      <c r="G23" s="86" t="s">
        <v>248</v>
      </c>
      <c r="H23" s="87"/>
      <c r="I23" s="18"/>
    </row>
    <row r="24" customFormat="1" customHeight="1" spans="1:9">
      <c r="A24" s="39"/>
      <c r="B24" s="40" t="s">
        <v>249</v>
      </c>
      <c r="C24" s="48" t="s">
        <v>30</v>
      </c>
      <c r="D24" s="41"/>
      <c r="E24" s="42" t="s">
        <v>21</v>
      </c>
      <c r="F24" s="42"/>
      <c r="G24" s="86" t="s">
        <v>79</v>
      </c>
      <c r="H24" s="87"/>
      <c r="I24" s="18"/>
    </row>
    <row r="25" s="18" customFormat="1" customHeight="1" spans="1:8">
      <c r="A25" s="39"/>
      <c r="B25" s="65" t="s">
        <v>250</v>
      </c>
      <c r="C25" s="66" t="s">
        <v>33</v>
      </c>
      <c r="D25" s="66"/>
      <c r="E25" s="46" t="s">
        <v>21</v>
      </c>
      <c r="F25" s="67"/>
      <c r="G25" s="88" t="s">
        <v>251</v>
      </c>
      <c r="H25" s="69"/>
    </row>
    <row r="26" s="18" customFormat="1" customHeight="1" spans="1:8">
      <c r="A26" s="39"/>
      <c r="B26" s="40" t="s">
        <v>218</v>
      </c>
      <c r="C26" s="48" t="s">
        <v>27</v>
      </c>
      <c r="D26" s="41"/>
      <c r="E26" s="42" t="s">
        <v>21</v>
      </c>
      <c r="F26" s="42"/>
      <c r="G26" s="84" t="s">
        <v>252</v>
      </c>
      <c r="H26" s="83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84" t="s">
        <v>57</v>
      </c>
      <c r="H27" s="8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volunteer_event_dat_id_seq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volunteer_event_dat_id_idx</v>
      </c>
      <c r="C35" s="60" t="s">
        <v>18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K20" sqref="K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254</v>
      </c>
      <c r="C14" s="73" t="s">
        <v>19</v>
      </c>
      <c r="D14" s="71"/>
      <c r="E14" s="72" t="s">
        <v>21</v>
      </c>
      <c r="F14" s="73"/>
      <c r="G14" s="80" t="s">
        <v>255</v>
      </c>
      <c r="H14" s="81"/>
    </row>
    <row r="15" s="18" customFormat="1" customHeight="1" spans="1:8">
      <c r="A15" s="39"/>
      <c r="B15" s="70" t="s">
        <v>82</v>
      </c>
      <c r="C15" s="71" t="s">
        <v>19</v>
      </c>
      <c r="D15" s="71"/>
      <c r="E15" s="72" t="s">
        <v>21</v>
      </c>
      <c r="F15" s="73"/>
      <c r="G15" s="80" t="s">
        <v>188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215</v>
      </c>
      <c r="H16" s="69"/>
    </row>
    <row r="17" s="18" customFormat="1" customHeight="1" spans="1:8">
      <c r="A17" s="39"/>
      <c r="B17" s="44" t="s">
        <v>216</v>
      </c>
      <c r="C17" s="41" t="s">
        <v>33</v>
      </c>
      <c r="D17" s="45"/>
      <c r="E17" s="46" t="s">
        <v>21</v>
      </c>
      <c r="F17" s="42"/>
      <c r="G17" s="51" t="s">
        <v>217</v>
      </c>
      <c r="H17" s="83"/>
    </row>
    <row r="18" s="18" customFormat="1" customHeight="1" spans="1:8">
      <c r="A18" s="39"/>
      <c r="B18" s="44" t="s">
        <v>237</v>
      </c>
      <c r="C18" s="41" t="s">
        <v>33</v>
      </c>
      <c r="D18" s="45"/>
      <c r="E18" s="46" t="s">
        <v>21</v>
      </c>
      <c r="F18" s="42"/>
      <c r="G18" s="83" t="s">
        <v>238</v>
      </c>
      <c r="H18" s="83"/>
    </row>
    <row r="19" s="18" customFormat="1" customHeight="1" spans="1:8">
      <c r="A19" s="39"/>
      <c r="B19" s="44" t="s">
        <v>239</v>
      </c>
      <c r="C19" s="41" t="s">
        <v>33</v>
      </c>
      <c r="D19" s="45"/>
      <c r="E19" s="46" t="s">
        <v>21</v>
      </c>
      <c r="F19" s="42"/>
      <c r="G19" s="83" t="s">
        <v>240</v>
      </c>
      <c r="H19" s="83"/>
    </row>
    <row r="20" s="18" customFormat="1" customHeight="1" spans="1:8">
      <c r="A20" s="39"/>
      <c r="B20" s="44" t="s">
        <v>241</v>
      </c>
      <c r="C20" s="41" t="s">
        <v>33</v>
      </c>
      <c r="D20" s="45"/>
      <c r="E20" s="46" t="s">
        <v>21</v>
      </c>
      <c r="F20" s="42"/>
      <c r="G20" s="83" t="s">
        <v>242</v>
      </c>
      <c r="H20" s="83"/>
    </row>
    <row r="21" s="18" customFormat="1" customHeight="1" spans="1:8">
      <c r="A21" s="39"/>
      <c r="B21" s="40" t="s">
        <v>218</v>
      </c>
      <c r="C21" s="48" t="s">
        <v>27</v>
      </c>
      <c r="D21" s="41"/>
      <c r="E21" s="42" t="s">
        <v>21</v>
      </c>
      <c r="F21" s="42" t="s">
        <v>180</v>
      </c>
      <c r="G21" s="69" t="s">
        <v>219</v>
      </c>
      <c r="H21" s="69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84" t="s">
        <v>57</v>
      </c>
      <c r="H22" s="8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volunteer_event_member_dat_id_seq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volunteer_event_member_dat_volunteer_event_id_idx</v>
      </c>
      <c r="C30" s="60" t="s">
        <v>254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volunteer_event_member_dat_user_id_idx</v>
      </c>
      <c r="C31" s="60" t="s">
        <v>82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19" sqref="G19:H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258</v>
      </c>
      <c r="H13" s="50"/>
    </row>
    <row r="14" s="18" customFormat="1" customHeight="1" spans="1:8">
      <c r="A14" s="39"/>
      <c r="B14" s="70" t="s">
        <v>82</v>
      </c>
      <c r="C14" s="71" t="s">
        <v>19</v>
      </c>
      <c r="D14" s="71"/>
      <c r="E14" s="72" t="s">
        <v>21</v>
      </c>
      <c r="F14" s="73"/>
      <c r="G14" s="80" t="s">
        <v>188</v>
      </c>
      <c r="H14" s="81"/>
    </row>
    <row r="15" s="18" customFormat="1" customHeight="1" spans="1:8">
      <c r="A15" s="39"/>
      <c r="B15" s="70" t="s">
        <v>259</v>
      </c>
      <c r="C15" s="71" t="s">
        <v>19</v>
      </c>
      <c r="D15" s="71"/>
      <c r="E15" s="72" t="s">
        <v>21</v>
      </c>
      <c r="F15" s="73"/>
      <c r="G15" s="80" t="s">
        <v>260</v>
      </c>
      <c r="H15" s="81"/>
    </row>
    <row r="16" s="18" customFormat="1" customHeight="1" spans="1:8">
      <c r="A16" s="39"/>
      <c r="B16" s="61" t="s">
        <v>26</v>
      </c>
      <c r="C16" s="48" t="s">
        <v>27</v>
      </c>
      <c r="D16" s="62"/>
      <c r="E16" s="46" t="s">
        <v>21</v>
      </c>
      <c r="F16" s="42"/>
      <c r="G16" s="49" t="s">
        <v>261</v>
      </c>
      <c r="H16" s="50"/>
    </row>
    <row r="17" customHeight="1" spans="1:8">
      <c r="A17" s="39"/>
      <c r="B17" s="61" t="s">
        <v>149</v>
      </c>
      <c r="C17" s="48" t="s">
        <v>150</v>
      </c>
      <c r="D17" s="62"/>
      <c r="E17" s="46" t="s">
        <v>21</v>
      </c>
      <c r="F17" s="42"/>
      <c r="G17" s="49" t="s">
        <v>262</v>
      </c>
      <c r="H17" s="50"/>
    </row>
    <row r="18" s="18" customFormat="1" customHeight="1" spans="1:8">
      <c r="A18" s="39"/>
      <c r="B18" s="65" t="s">
        <v>103</v>
      </c>
      <c r="C18" s="66" t="s">
        <v>30</v>
      </c>
      <c r="D18" s="66"/>
      <c r="E18" s="46" t="s">
        <v>21</v>
      </c>
      <c r="F18" s="67"/>
      <c r="G18" s="68" t="s">
        <v>263</v>
      </c>
      <c r="H18" s="69"/>
    </row>
    <row r="19" s="18" customFormat="1" customHeight="1" spans="1:8">
      <c r="A19" s="39"/>
      <c r="B19" s="82" t="s">
        <v>218</v>
      </c>
      <c r="C19" s="66" t="s">
        <v>27</v>
      </c>
      <c r="D19" s="67"/>
      <c r="E19" s="67" t="s">
        <v>21</v>
      </c>
      <c r="F19" s="67">
        <v>0</v>
      </c>
      <c r="G19" s="69" t="s">
        <v>264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259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6" sqref="K2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26</v>
      </c>
      <c r="C14" s="41" t="s">
        <v>27</v>
      </c>
      <c r="D14" s="67"/>
      <c r="E14" s="46" t="s">
        <v>21</v>
      </c>
      <c r="F14" s="67"/>
      <c r="G14" s="88" t="s">
        <v>28</v>
      </c>
      <c r="H14" s="69"/>
    </row>
    <row r="15" s="18" customFormat="1" customHeight="1" spans="1:8">
      <c r="A15" s="39"/>
      <c r="B15" s="82" t="s">
        <v>29</v>
      </c>
      <c r="C15" s="41" t="s">
        <v>30</v>
      </c>
      <c r="D15" s="67"/>
      <c r="E15" s="46" t="s">
        <v>21</v>
      </c>
      <c r="F15" s="67"/>
      <c r="G15" s="88" t="s">
        <v>31</v>
      </c>
      <c r="H15" s="69"/>
    </row>
    <row r="16" s="18" customFormat="1" customHeight="1" spans="1:8">
      <c r="A16" s="39"/>
      <c r="B16" s="65" t="s">
        <v>32</v>
      </c>
      <c r="C16" s="41" t="s">
        <v>33</v>
      </c>
      <c r="D16" s="66"/>
      <c r="E16" s="46" t="s">
        <v>21</v>
      </c>
      <c r="F16" s="67"/>
      <c r="G16" s="68" t="s">
        <v>34</v>
      </c>
      <c r="H16" s="69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266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258</v>
      </c>
      <c r="H13" s="50"/>
    </row>
    <row r="14" customHeight="1" spans="1:8">
      <c r="A14" s="39"/>
      <c r="B14" s="61" t="s">
        <v>29</v>
      </c>
      <c r="C14" s="48" t="s">
        <v>30</v>
      </c>
      <c r="D14" s="62"/>
      <c r="E14" s="46" t="s">
        <v>21</v>
      </c>
      <c r="F14" s="42"/>
      <c r="G14" s="49" t="s">
        <v>267</v>
      </c>
      <c r="H14" s="50"/>
    </row>
    <row r="15" s="18" customFormat="1" customHeight="1" spans="1:8">
      <c r="A15" s="39"/>
      <c r="B15" s="65" t="s">
        <v>100</v>
      </c>
      <c r="C15" s="66" t="s">
        <v>33</v>
      </c>
      <c r="D15" s="66"/>
      <c r="E15" s="46" t="s">
        <v>21</v>
      </c>
      <c r="F15" s="67"/>
      <c r="G15" s="68" t="s">
        <v>268</v>
      </c>
      <c r="H15" s="69"/>
    </row>
    <row r="16" customHeight="1" spans="1:8">
      <c r="A16" s="39"/>
      <c r="B16" s="47" t="s">
        <v>269</v>
      </c>
      <c r="C16" s="41" t="s">
        <v>19</v>
      </c>
      <c r="D16" s="48"/>
      <c r="E16" s="46" t="s">
        <v>21</v>
      </c>
      <c r="F16" s="42">
        <v>1</v>
      </c>
      <c r="G16" s="49" t="s">
        <v>270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273</v>
      </c>
      <c r="H14" s="43"/>
    </row>
    <row r="15" customHeight="1" spans="1:8">
      <c r="A15" s="39"/>
      <c r="B15" s="61" t="s">
        <v>274</v>
      </c>
      <c r="C15" s="41" t="s">
        <v>275</v>
      </c>
      <c r="D15" s="62"/>
      <c r="E15" s="42" t="s">
        <v>21</v>
      </c>
      <c r="F15" s="42"/>
      <c r="G15" s="78" t="s">
        <v>276</v>
      </c>
      <c r="H15" s="79"/>
    </row>
    <row r="16" customHeight="1" spans="1:8">
      <c r="A16" s="39"/>
      <c r="B16" s="47" t="s">
        <v>220</v>
      </c>
      <c r="C16" s="41" t="s">
        <v>275</v>
      </c>
      <c r="D16" s="48"/>
      <c r="E16" s="42" t="s">
        <v>21</v>
      </c>
      <c r="F16" s="42">
        <v>0</v>
      </c>
      <c r="G16" s="51" t="s">
        <v>277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82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279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258</v>
      </c>
      <c r="H13" s="50"/>
    </row>
    <row r="14" customHeight="1" spans="1:8">
      <c r="A14" s="39"/>
      <c r="B14" s="44" t="s">
        <v>280</v>
      </c>
      <c r="C14" s="41" t="s">
        <v>19</v>
      </c>
      <c r="D14" s="45"/>
      <c r="E14" s="46" t="s">
        <v>21</v>
      </c>
      <c r="F14" s="42">
        <v>0</v>
      </c>
      <c r="G14" s="76" t="s">
        <v>281</v>
      </c>
      <c r="H14" s="77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282</v>
      </c>
      <c r="H15" s="50"/>
    </row>
    <row r="16" s="18" customFormat="1" customHeight="1" spans="1:8">
      <c r="A16" s="39"/>
      <c r="B16" s="47" t="s">
        <v>283</v>
      </c>
      <c r="C16" s="48" t="s">
        <v>33</v>
      </c>
      <c r="D16" s="48"/>
      <c r="E16" s="46" t="s">
        <v>21</v>
      </c>
      <c r="F16" s="42"/>
      <c r="G16" s="49" t="s">
        <v>284</v>
      </c>
      <c r="H16" s="50"/>
    </row>
    <row r="17" s="18" customFormat="1" customHeight="1" spans="1:8">
      <c r="A17" s="39"/>
      <c r="B17" s="65" t="s">
        <v>100</v>
      </c>
      <c r="C17" s="66" t="s">
        <v>33</v>
      </c>
      <c r="D17" s="66"/>
      <c r="E17" s="46" t="s">
        <v>21</v>
      </c>
      <c r="F17" s="67"/>
      <c r="G17" s="68" t="s">
        <v>285</v>
      </c>
      <c r="H17" s="69"/>
    </row>
    <row r="18" s="18" customFormat="1" customHeight="1" spans="1:8">
      <c r="A18" s="39"/>
      <c r="B18" s="47" t="s">
        <v>286</v>
      </c>
      <c r="C18" s="48" t="s">
        <v>33</v>
      </c>
      <c r="D18" s="48"/>
      <c r="E18" s="46" t="s">
        <v>21</v>
      </c>
      <c r="F18" s="42"/>
      <c r="G18" s="49" t="s">
        <v>287</v>
      </c>
      <c r="H18" s="50"/>
    </row>
    <row r="19" s="18" customFormat="1" customHeight="1" spans="1:8">
      <c r="A19" s="39"/>
      <c r="B19" s="70" t="s">
        <v>288</v>
      </c>
      <c r="C19" s="73" t="s">
        <v>19</v>
      </c>
      <c r="D19" s="71"/>
      <c r="E19" s="72" t="s">
        <v>21</v>
      </c>
      <c r="F19" s="73">
        <v>0</v>
      </c>
      <c r="G19" s="74" t="s">
        <v>289</v>
      </c>
      <c r="H19" s="75"/>
    </row>
    <row r="20" s="18" customFormat="1" customHeight="1" spans="1:8">
      <c r="A20" s="39"/>
      <c r="B20" s="47" t="s">
        <v>290</v>
      </c>
      <c r="C20" s="48" t="s">
        <v>30</v>
      </c>
      <c r="D20" s="48"/>
      <c r="E20" s="48"/>
      <c r="F20" s="42"/>
      <c r="G20" s="49" t="s">
        <v>291</v>
      </c>
      <c r="H20" s="50"/>
    </row>
    <row r="21" s="18" customFormat="1" customHeight="1" spans="1:8">
      <c r="A21" s="39"/>
      <c r="B21" s="47" t="s">
        <v>292</v>
      </c>
      <c r="C21" s="41" t="s">
        <v>36</v>
      </c>
      <c r="D21" s="48"/>
      <c r="E21" s="42" t="s">
        <v>21</v>
      </c>
      <c r="F21" s="42" t="b">
        <v>0</v>
      </c>
      <c r="G21" s="49" t="s">
        <v>293</v>
      </c>
      <c r="H21" s="50"/>
    </row>
    <row r="22" s="18" customFormat="1" customHeight="1" spans="1:8">
      <c r="A22" s="39"/>
      <c r="B22" s="47" t="s">
        <v>294</v>
      </c>
      <c r="C22" s="41" t="s">
        <v>295</v>
      </c>
      <c r="D22" s="48"/>
      <c r="E22" s="42" t="s">
        <v>21</v>
      </c>
      <c r="F22" s="42">
        <v>0</v>
      </c>
      <c r="G22" s="49" t="s">
        <v>296</v>
      </c>
      <c r="H22" s="50"/>
    </row>
    <row r="23" customHeight="1" spans="1:8">
      <c r="A23" s="39"/>
      <c r="B23" s="47" t="s">
        <v>297</v>
      </c>
      <c r="C23" s="41" t="s">
        <v>19</v>
      </c>
      <c r="D23" s="48"/>
      <c r="E23" s="42" t="s">
        <v>21</v>
      </c>
      <c r="F23" s="42">
        <v>0</v>
      </c>
      <c r="G23" s="49" t="s">
        <v>298</v>
      </c>
      <c r="H23" s="50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43" t="s">
        <v>37</v>
      </c>
      <c r="H24" s="4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course_media_dat_id_seq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course_media_dat_course_id_idx</v>
      </c>
      <c r="C32" s="60" t="s">
        <v>280</v>
      </c>
      <c r="D32" s="60"/>
      <c r="E32" s="60"/>
      <c r="F32" s="60" t="s">
        <v>21</v>
      </c>
    </row>
    <row r="33" s="18" customFormat="1" customHeight="1" spans="2:6">
      <c r="B33" s="60" t="str">
        <f>CONCATENATE($C$3,"_",C33,"_idx")</f>
        <v>course_media_dat_account_id_idx</v>
      </c>
      <c r="C33" s="60" t="s">
        <v>152</v>
      </c>
      <c r="D33" s="60"/>
      <c r="E33" s="60"/>
      <c r="F33" s="60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I28" sqref="I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299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258</v>
      </c>
      <c r="H13" s="50"/>
    </row>
    <row r="14" customHeight="1" spans="1:8">
      <c r="A14" s="39"/>
      <c r="B14" s="61" t="s">
        <v>301</v>
      </c>
      <c r="C14" s="48" t="s">
        <v>30</v>
      </c>
      <c r="D14" s="62"/>
      <c r="E14" s="46" t="s">
        <v>21</v>
      </c>
      <c r="F14" s="42"/>
      <c r="G14" s="49" t="s">
        <v>302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301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258</v>
      </c>
      <c r="H13" s="50"/>
    </row>
    <row r="14" s="18" customFormat="1" customHeight="1" spans="1:8">
      <c r="A14" s="39"/>
      <c r="B14" s="61" t="s">
        <v>305</v>
      </c>
      <c r="C14" s="41" t="s">
        <v>275</v>
      </c>
      <c r="D14" s="62"/>
      <c r="E14" s="46" t="s">
        <v>21</v>
      </c>
      <c r="F14" s="42"/>
      <c r="G14" s="49" t="s">
        <v>306</v>
      </c>
      <c r="H14" s="50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307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course_category_dat_parent_id_idx</v>
      </c>
      <c r="C25" s="60" t="s">
        <v>305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A17" sqref="$A17:$XFD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258</v>
      </c>
      <c r="H13" s="50"/>
    </row>
    <row r="14" s="18" customFormat="1" customHeight="1" spans="1:8">
      <c r="A14" s="39"/>
      <c r="B14" s="61" t="s">
        <v>310</v>
      </c>
      <c r="C14" s="41" t="s">
        <v>19</v>
      </c>
      <c r="D14" s="62"/>
      <c r="E14" s="45" t="s">
        <v>21</v>
      </c>
      <c r="F14" s="41"/>
      <c r="G14" s="63" t="s">
        <v>311</v>
      </c>
      <c r="H14" s="64"/>
    </row>
    <row r="15" s="18" customFormat="1" customHeight="1" spans="1:8">
      <c r="A15" s="39"/>
      <c r="B15" s="61" t="s">
        <v>312</v>
      </c>
      <c r="C15" s="41" t="s">
        <v>19</v>
      </c>
      <c r="D15" s="62"/>
      <c r="E15" s="45" t="s">
        <v>21</v>
      </c>
      <c r="F15" s="41"/>
      <c r="G15" s="63" t="s">
        <v>313</v>
      </c>
      <c r="H15" s="64"/>
    </row>
    <row r="16" s="18" customFormat="1" customHeight="1" spans="1:8">
      <c r="A16" s="39"/>
      <c r="B16" s="61" t="s">
        <v>29</v>
      </c>
      <c r="C16" s="48" t="s">
        <v>30</v>
      </c>
      <c r="D16" s="62"/>
      <c r="E16" s="46" t="s">
        <v>21</v>
      </c>
      <c r="F16" s="42"/>
      <c r="G16" s="49" t="s">
        <v>314</v>
      </c>
      <c r="H16" s="50"/>
    </row>
    <row r="17" s="18" customFormat="1" customHeight="1" spans="1:8">
      <c r="A17" s="39"/>
      <c r="B17" s="65" t="s">
        <v>100</v>
      </c>
      <c r="C17" s="66" t="s">
        <v>33</v>
      </c>
      <c r="D17" s="66"/>
      <c r="E17" s="46" t="s">
        <v>21</v>
      </c>
      <c r="F17" s="67"/>
      <c r="G17" s="68" t="s">
        <v>315</v>
      </c>
      <c r="H17" s="69"/>
    </row>
    <row r="18" customHeight="1" spans="1:8">
      <c r="A18" s="39"/>
      <c r="B18" s="70" t="s">
        <v>316</v>
      </c>
      <c r="C18" s="71" t="s">
        <v>30</v>
      </c>
      <c r="D18" s="71"/>
      <c r="E18" s="72" t="s">
        <v>21</v>
      </c>
      <c r="F18" s="73"/>
      <c r="G18" s="74" t="s">
        <v>317</v>
      </c>
      <c r="H18" s="75"/>
    </row>
    <row r="19" s="18" customFormat="1" customHeight="1" spans="1:8">
      <c r="A19" s="39"/>
      <c r="B19" s="47" t="s">
        <v>318</v>
      </c>
      <c r="C19" s="48" t="s">
        <v>33</v>
      </c>
      <c r="D19" s="48"/>
      <c r="E19" s="48"/>
      <c r="F19" s="42"/>
      <c r="G19" s="49" t="s">
        <v>319</v>
      </c>
      <c r="H19" s="50"/>
    </row>
    <row r="20" s="18" customFormat="1" customHeight="1" spans="1:8">
      <c r="A20" s="39"/>
      <c r="B20" s="70" t="s">
        <v>320</v>
      </c>
      <c r="C20" s="73" t="s">
        <v>275</v>
      </c>
      <c r="D20" s="71"/>
      <c r="E20" s="72" t="s">
        <v>21</v>
      </c>
      <c r="F20" s="73">
        <v>0</v>
      </c>
      <c r="G20" s="74" t="s">
        <v>321</v>
      </c>
      <c r="H20" s="75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course_mst_id_seq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course_mst_id_idx</v>
      </c>
      <c r="C29" s="60" t="s">
        <v>18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course_mst_title_idx</v>
      </c>
      <c r="C30" s="60" t="s">
        <v>29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8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273</v>
      </c>
      <c r="H14" s="43"/>
    </row>
    <row r="15" s="18" customFormat="1" customHeight="1" spans="1:8">
      <c r="A15" s="39"/>
      <c r="B15" s="40" t="s">
        <v>280</v>
      </c>
      <c r="C15" s="41" t="s">
        <v>19</v>
      </c>
      <c r="D15" s="41"/>
      <c r="E15" s="42" t="s">
        <v>21</v>
      </c>
      <c r="F15" s="42"/>
      <c r="G15" s="43" t="s">
        <v>324</v>
      </c>
      <c r="H15" s="43"/>
    </row>
    <row r="16" customHeight="1" spans="1:8">
      <c r="A16" s="39"/>
      <c r="B16" s="40" t="s">
        <v>325</v>
      </c>
      <c r="C16" s="41" t="s">
        <v>19</v>
      </c>
      <c r="D16" s="41"/>
      <c r="E16" s="42" t="s">
        <v>21</v>
      </c>
      <c r="F16" s="42"/>
      <c r="G16" s="43" t="s">
        <v>326</v>
      </c>
      <c r="H16" s="43"/>
    </row>
    <row r="17" s="18" customFormat="1" customHeight="1" spans="1:8">
      <c r="A17" s="39"/>
      <c r="B17" s="47" t="s">
        <v>292</v>
      </c>
      <c r="C17" s="41" t="s">
        <v>36</v>
      </c>
      <c r="D17" s="48"/>
      <c r="E17" s="42" t="s">
        <v>21</v>
      </c>
      <c r="F17" s="42" t="b">
        <v>0</v>
      </c>
      <c r="G17" s="49" t="s">
        <v>293</v>
      </c>
      <c r="H17" s="50"/>
    </row>
    <row r="18" s="18" customFormat="1" customHeight="1" spans="1:8">
      <c r="A18" s="39"/>
      <c r="B18" s="47" t="s">
        <v>327</v>
      </c>
      <c r="C18" s="41" t="s">
        <v>295</v>
      </c>
      <c r="D18" s="48"/>
      <c r="E18" s="42" t="s">
        <v>21</v>
      </c>
      <c r="F18" s="42">
        <v>0</v>
      </c>
      <c r="G18" s="49" t="s">
        <v>328</v>
      </c>
      <c r="H18" s="50"/>
    </row>
    <row r="19" customHeight="1" spans="1:8">
      <c r="A19" s="39"/>
      <c r="B19" s="47" t="s">
        <v>329</v>
      </c>
      <c r="C19" s="48" t="s">
        <v>164</v>
      </c>
      <c r="D19" s="48"/>
      <c r="E19" s="42"/>
      <c r="F19" s="42"/>
      <c r="G19" s="51" t="s">
        <v>330</v>
      </c>
      <c r="H19" s="43"/>
    </row>
    <row r="20" s="18" customFormat="1" customHeight="1" spans="1:8">
      <c r="A20" s="39"/>
      <c r="B20" s="47" t="s">
        <v>331</v>
      </c>
      <c r="C20" s="48" t="s">
        <v>164</v>
      </c>
      <c r="D20" s="48"/>
      <c r="E20" s="42"/>
      <c r="F20" s="42"/>
      <c r="G20" s="51" t="s">
        <v>332</v>
      </c>
      <c r="H20" s="43"/>
    </row>
    <row r="21" s="18" customFormat="1" customHeight="1" spans="1:8">
      <c r="A21" s="39"/>
      <c r="B21" s="47" t="s">
        <v>218</v>
      </c>
      <c r="C21" s="48" t="s">
        <v>27</v>
      </c>
      <c r="D21" s="48"/>
      <c r="E21" s="42"/>
      <c r="F21" s="42"/>
      <c r="G21" s="51" t="s">
        <v>333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user_media_dat_course_id_idx</v>
      </c>
      <c r="C31" s="60" t="s">
        <v>280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user_media_dat_media_id_idx</v>
      </c>
      <c r="C32" s="60" t="s">
        <v>325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F25" sqref="F25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334</v>
      </c>
      <c r="B1" s="5"/>
      <c r="C1"/>
      <c r="D1" s="6"/>
      <c r="E1" s="7"/>
      <c r="F1" s="7"/>
      <c r="G1" s="7"/>
      <c r="H1" s="7"/>
    </row>
    <row r="2" customHeight="1" spans="1:8">
      <c r="A2" s="8" t="s">
        <v>335</v>
      </c>
      <c r="B2" s="9" t="s">
        <v>336</v>
      </c>
      <c r="C2" s="10" t="s">
        <v>337</v>
      </c>
      <c r="D2" s="11" t="s">
        <v>338</v>
      </c>
      <c r="E2" s="7"/>
      <c r="F2" s="7"/>
      <c r="G2" s="7"/>
      <c r="H2" s="7"/>
    </row>
    <row r="3" customHeight="1" spans="1:4">
      <c r="A3" s="12">
        <v>43833</v>
      </c>
      <c r="B3" s="13" t="s">
        <v>339</v>
      </c>
      <c r="C3" s="14" t="s">
        <v>340</v>
      </c>
      <c r="D3" s="15" t="s">
        <v>341</v>
      </c>
    </row>
    <row r="4" customHeight="1" spans="1:4">
      <c r="A4" s="12">
        <v>43838</v>
      </c>
      <c r="B4" s="13" t="s">
        <v>342</v>
      </c>
      <c r="C4" s="14" t="s">
        <v>343</v>
      </c>
      <c r="D4" s="15" t="s">
        <v>341</v>
      </c>
    </row>
    <row r="5" customHeight="1" spans="1:4">
      <c r="A5" s="12">
        <v>43846</v>
      </c>
      <c r="B5" s="13" t="s">
        <v>344</v>
      </c>
      <c r="C5" s="16" t="s">
        <v>345</v>
      </c>
      <c r="D5" s="15" t="s">
        <v>341</v>
      </c>
    </row>
    <row r="6" customHeight="1" spans="1:4">
      <c r="A6" s="12">
        <v>43865</v>
      </c>
      <c r="B6" s="13" t="s">
        <v>346</v>
      </c>
      <c r="C6" s="16" t="s">
        <v>347</v>
      </c>
      <c r="D6" s="15" t="s">
        <v>341</v>
      </c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H32" sqref="H31:H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83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83" t="s">
        <v>53</v>
      </c>
      <c r="H15" s="83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83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83" t="s">
        <v>56</v>
      </c>
      <c r="H17" s="8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4" t="s">
        <v>57</v>
      </c>
      <c r="H18" s="8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A14" sqref="$A14:$XFD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111" t="s">
        <v>60</v>
      </c>
      <c r="C14" s="73" t="s">
        <v>19</v>
      </c>
      <c r="D14" s="72"/>
      <c r="E14" s="72" t="s">
        <v>21</v>
      </c>
      <c r="F14" s="73"/>
      <c r="G14" s="112" t="s">
        <v>61</v>
      </c>
      <c r="H14" s="112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83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83" t="s">
        <v>53</v>
      </c>
      <c r="H16" s="83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83"/>
    </row>
    <row r="18" s="18" customFormat="1" customHeight="1" spans="1:8">
      <c r="A18" s="39"/>
      <c r="B18" s="65" t="s">
        <v>62</v>
      </c>
      <c r="C18" s="66" t="s">
        <v>33</v>
      </c>
      <c r="D18" s="66"/>
      <c r="E18" s="46" t="s">
        <v>21</v>
      </c>
      <c r="F18" s="67"/>
      <c r="G18" s="68" t="s">
        <v>63</v>
      </c>
      <c r="H18" s="69"/>
    </row>
    <row r="19" s="18" customFormat="1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19" t="s">
        <v>65</v>
      </c>
      <c r="H19" s="120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19" t="s">
        <v>67</v>
      </c>
      <c r="H20" s="120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19" t="s">
        <v>70</v>
      </c>
      <c r="H21" s="120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83" t="s">
        <v>56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4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s="18" customFormat="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83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83" t="s">
        <v>76</v>
      </c>
      <c r="H15" s="83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83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83"/>
    </row>
    <row r="18" s="18" customFormat="1" customHeight="1" spans="1:8">
      <c r="A18" s="39"/>
      <c r="B18" s="82" t="s">
        <v>80</v>
      </c>
      <c r="C18" s="66" t="s">
        <v>30</v>
      </c>
      <c r="D18" s="67"/>
      <c r="E18" s="46" t="s">
        <v>21</v>
      </c>
      <c r="F18" s="67"/>
      <c r="G18" s="88" t="s">
        <v>81</v>
      </c>
      <c r="H18" s="69"/>
    </row>
    <row r="19" s="18" customFormat="1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83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83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83"/>
    </row>
    <row r="22" s="18" customFormat="1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83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83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K32" sqref="K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0" t="s">
        <v>93</v>
      </c>
      <c r="C14" s="73" t="s">
        <v>27</v>
      </c>
      <c r="D14" s="71"/>
      <c r="E14" s="72" t="s">
        <v>21</v>
      </c>
      <c r="F14" s="73"/>
      <c r="G14" s="80" t="s">
        <v>94</v>
      </c>
      <c r="H14" s="81"/>
    </row>
    <row r="15" s="18" customFormat="1" customHeight="1" spans="1:8">
      <c r="A15" s="39"/>
      <c r="B15" s="70" t="s">
        <v>95</v>
      </c>
      <c r="C15" s="73" t="s">
        <v>19</v>
      </c>
      <c r="D15" s="71"/>
      <c r="E15" s="72" t="s">
        <v>21</v>
      </c>
      <c r="F15" s="73">
        <v>0</v>
      </c>
      <c r="G15" s="80" t="s">
        <v>96</v>
      </c>
      <c r="H15" s="81"/>
    </row>
    <row r="16" customHeight="1" spans="1:8">
      <c r="A16" s="39"/>
      <c r="B16" s="65" t="s">
        <v>29</v>
      </c>
      <c r="C16" s="66" t="s">
        <v>33</v>
      </c>
      <c r="D16" s="66"/>
      <c r="E16" s="46" t="s">
        <v>21</v>
      </c>
      <c r="F16" s="67"/>
      <c r="G16" s="68" t="s">
        <v>97</v>
      </c>
      <c r="H16" s="69"/>
    </row>
    <row r="17" customHeight="1" spans="1:8">
      <c r="A17" s="39"/>
      <c r="B17" s="61" t="s">
        <v>98</v>
      </c>
      <c r="C17" s="66" t="s">
        <v>27</v>
      </c>
      <c r="D17" s="62"/>
      <c r="E17" s="46" t="s">
        <v>21</v>
      </c>
      <c r="F17" s="42"/>
      <c r="G17" s="43" t="s">
        <v>99</v>
      </c>
      <c r="H17" s="43"/>
    </row>
    <row r="18" s="18" customFormat="1" customHeight="1" spans="1:8">
      <c r="A18" s="39"/>
      <c r="B18" s="65" t="s">
        <v>100</v>
      </c>
      <c r="C18" s="66" t="s">
        <v>33</v>
      </c>
      <c r="D18" s="66"/>
      <c r="E18" s="46"/>
      <c r="F18" s="67"/>
      <c r="G18" s="68" t="s">
        <v>101</v>
      </c>
      <c r="H18" s="69"/>
    </row>
    <row r="19" customHeight="1" spans="1:8">
      <c r="A19" s="39"/>
      <c r="B19" s="65" t="s">
        <v>8</v>
      </c>
      <c r="C19" s="66" t="s">
        <v>33</v>
      </c>
      <c r="D19" s="66"/>
      <c r="E19" s="46"/>
      <c r="F19" s="67"/>
      <c r="G19" s="69" t="s">
        <v>102</v>
      </c>
      <c r="H19" s="69"/>
    </row>
    <row r="20" customHeight="1" spans="1:8">
      <c r="A20" s="39"/>
      <c r="B20" s="65" t="s">
        <v>103</v>
      </c>
      <c r="C20" s="66" t="s">
        <v>33</v>
      </c>
      <c r="D20" s="66"/>
      <c r="E20" s="46"/>
      <c r="F20" s="67"/>
      <c r="G20" s="69" t="s">
        <v>104</v>
      </c>
      <c r="H20" s="69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83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83" t="s">
        <v>53</v>
      </c>
      <c r="H22" s="83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83"/>
    </row>
    <row r="24" s="18" customFormat="1" customHeight="1" spans="1:8">
      <c r="A24" s="39"/>
      <c r="B24" s="40" t="s">
        <v>105</v>
      </c>
      <c r="C24" s="66" t="s">
        <v>33</v>
      </c>
      <c r="D24" s="41"/>
      <c r="E24" s="42"/>
      <c r="F24" s="42"/>
      <c r="G24" s="51" t="s">
        <v>106</v>
      </c>
      <c r="H24" s="83"/>
    </row>
    <row r="25" customHeight="1" spans="1:8">
      <c r="A25" s="39"/>
      <c r="B25" s="65" t="s">
        <v>107</v>
      </c>
      <c r="C25" s="66" t="s">
        <v>33</v>
      </c>
      <c r="D25" s="66"/>
      <c r="E25" s="46"/>
      <c r="F25" s="67"/>
      <c r="G25" s="69" t="s">
        <v>108</v>
      </c>
      <c r="H25" s="69"/>
    </row>
    <row r="26" customHeight="1" spans="1:8">
      <c r="A26" s="39"/>
      <c r="B26" s="95" t="s">
        <v>109</v>
      </c>
      <c r="C26" s="66" t="s">
        <v>33</v>
      </c>
      <c r="D26" s="96"/>
      <c r="E26" s="46"/>
      <c r="F26" s="67"/>
      <c r="G26" s="69" t="s">
        <v>110</v>
      </c>
      <c r="H26" s="69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s="18" customFormat="1" customHeight="1" spans="1:8">
      <c r="A15" s="39"/>
      <c r="B15" s="70" t="s">
        <v>93</v>
      </c>
      <c r="C15" s="73" t="s">
        <v>27</v>
      </c>
      <c r="D15" s="71"/>
      <c r="E15" s="72" t="s">
        <v>21</v>
      </c>
      <c r="F15" s="73"/>
      <c r="G15" s="80" t="s">
        <v>114</v>
      </c>
      <c r="H15" s="81"/>
    </row>
    <row r="16" s="18" customFormat="1" customHeight="1" spans="1:8">
      <c r="A16" s="39"/>
      <c r="B16" s="70" t="s">
        <v>95</v>
      </c>
      <c r="C16" s="73" t="s">
        <v>19</v>
      </c>
      <c r="D16" s="71"/>
      <c r="E16" s="72" t="s">
        <v>21</v>
      </c>
      <c r="F16" s="73">
        <v>0</v>
      </c>
      <c r="G16" s="80" t="s">
        <v>96</v>
      </c>
      <c r="H16" s="81"/>
    </row>
    <row r="17" s="18" customFormat="1" customHeight="1" spans="1:8">
      <c r="A17" s="39"/>
      <c r="B17" s="65" t="s">
        <v>29</v>
      </c>
      <c r="C17" s="66" t="s">
        <v>33</v>
      </c>
      <c r="D17" s="66"/>
      <c r="E17" s="46" t="s">
        <v>21</v>
      </c>
      <c r="F17" s="67"/>
      <c r="G17" s="68" t="s">
        <v>115</v>
      </c>
      <c r="H17" s="69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s="18" customFormat="1" customHeight="1" spans="1:8">
      <c r="A15" s="39"/>
      <c r="B15" s="70" t="s">
        <v>93</v>
      </c>
      <c r="C15" s="73" t="s">
        <v>27</v>
      </c>
      <c r="D15" s="71"/>
      <c r="E15" s="72" t="s">
        <v>21</v>
      </c>
      <c r="F15" s="73"/>
      <c r="G15" s="80" t="s">
        <v>114</v>
      </c>
      <c r="H15" s="81"/>
    </row>
    <row r="16" s="18" customFormat="1" customHeight="1" spans="1:8">
      <c r="A16" s="39"/>
      <c r="B16" s="70" t="s">
        <v>118</v>
      </c>
      <c r="C16" s="73" t="s">
        <v>27</v>
      </c>
      <c r="D16" s="71"/>
      <c r="E16" s="72" t="s">
        <v>21</v>
      </c>
      <c r="F16" s="73"/>
      <c r="G16" s="80" t="s">
        <v>119</v>
      </c>
      <c r="H16" s="81"/>
    </row>
    <row r="17" s="18" customFormat="1" customHeight="1" spans="1:8">
      <c r="A17" s="39"/>
      <c r="B17" s="70" t="s">
        <v>95</v>
      </c>
      <c r="C17" s="73" t="s">
        <v>19</v>
      </c>
      <c r="D17" s="71"/>
      <c r="E17" s="72" t="s">
        <v>21</v>
      </c>
      <c r="F17" s="73">
        <v>0</v>
      </c>
      <c r="G17" s="80" t="s">
        <v>96</v>
      </c>
      <c r="H17" s="81"/>
    </row>
    <row r="18" s="18" customFormat="1" customHeight="1" spans="1:8">
      <c r="A18" s="39"/>
      <c r="B18" s="40" t="s">
        <v>120</v>
      </c>
      <c r="C18" s="41" t="s">
        <v>19</v>
      </c>
      <c r="D18" s="41"/>
      <c r="E18" s="42" t="s">
        <v>21</v>
      </c>
      <c r="F18" s="42"/>
      <c r="G18" s="43" t="s">
        <v>121</v>
      </c>
      <c r="H18" s="43"/>
    </row>
    <row r="19" s="18" customFormat="1" customHeight="1" spans="1:8">
      <c r="A19" s="39"/>
      <c r="B19" s="65" t="s">
        <v>29</v>
      </c>
      <c r="C19" s="66" t="s">
        <v>33</v>
      </c>
      <c r="D19" s="66"/>
      <c r="E19" s="46" t="s">
        <v>21</v>
      </c>
      <c r="F19" s="67"/>
      <c r="G19" s="68" t="s">
        <v>122</v>
      </c>
      <c r="H19" s="69"/>
    </row>
    <row r="20" customHeight="1" spans="1:8">
      <c r="A20" s="39"/>
      <c r="B20" s="40" t="s">
        <v>123</v>
      </c>
      <c r="C20" s="41" t="s">
        <v>19</v>
      </c>
      <c r="D20" s="41"/>
      <c r="E20" s="42" t="s">
        <v>21</v>
      </c>
      <c r="F20" s="42">
        <v>0</v>
      </c>
      <c r="G20" s="51" t="s">
        <v>124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120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118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L22" sqref="L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5" t="s">
        <v>29</v>
      </c>
      <c r="C14" s="66" t="s">
        <v>27</v>
      </c>
      <c r="D14" s="66"/>
      <c r="E14" s="46" t="s">
        <v>21</v>
      </c>
      <c r="F14" s="67"/>
      <c r="G14" s="68" t="s">
        <v>122</v>
      </c>
      <c r="H14" s="69"/>
    </row>
    <row r="15" customHeight="1" spans="1:8">
      <c r="A15" s="39"/>
      <c r="B15" s="40" t="s">
        <v>123</v>
      </c>
      <c r="C15" s="41" t="s">
        <v>19</v>
      </c>
      <c r="D15" s="41"/>
      <c r="E15" s="42" t="s">
        <v>21</v>
      </c>
      <c r="F15" s="42">
        <v>0</v>
      </c>
      <c r="G15" s="51" t="s">
        <v>127</v>
      </c>
      <c r="H15" s="43"/>
    </row>
    <row r="16" s="18" customFormat="1" customHeight="1" spans="1:8">
      <c r="A16" s="39"/>
      <c r="B16" s="40" t="s">
        <v>128</v>
      </c>
      <c r="C16" s="41" t="s">
        <v>36</v>
      </c>
      <c r="D16" s="41"/>
      <c r="E16" s="42" t="s">
        <v>21</v>
      </c>
      <c r="F16" s="42" t="b">
        <v>0</v>
      </c>
      <c r="G16" s="51" t="s">
        <v>129</v>
      </c>
      <c r="H16" s="43"/>
    </row>
    <row r="17" s="18" customFormat="1" customHeight="1" spans="1:8">
      <c r="A17" s="39"/>
      <c r="B17" s="65" t="s">
        <v>100</v>
      </c>
      <c r="C17" s="66" t="s">
        <v>33</v>
      </c>
      <c r="D17" s="66"/>
      <c r="E17" s="46"/>
      <c r="F17" s="67"/>
      <c r="G17" s="68" t="s">
        <v>130</v>
      </c>
      <c r="H17" s="69"/>
    </row>
    <row r="18" s="18" customFormat="1" customHeight="1" spans="1:8">
      <c r="A18" s="39"/>
      <c r="B18" s="65" t="s">
        <v>8</v>
      </c>
      <c r="C18" s="66" t="s">
        <v>33</v>
      </c>
      <c r="D18" s="66"/>
      <c r="E18" s="46"/>
      <c r="F18" s="67"/>
      <c r="G18" s="69" t="s">
        <v>131</v>
      </c>
      <c r="H18" s="69"/>
    </row>
    <row r="19" s="18" customFormat="1" customHeight="1" spans="1:8">
      <c r="A19" s="39"/>
      <c r="B19" s="65" t="s">
        <v>107</v>
      </c>
      <c r="C19" s="66" t="s">
        <v>33</v>
      </c>
      <c r="D19" s="66"/>
      <c r="E19" s="46" t="s">
        <v>21</v>
      </c>
      <c r="F19" s="67"/>
      <c r="G19" s="69" t="s">
        <v>132</v>
      </c>
      <c r="H19" s="69"/>
    </row>
    <row r="20" s="18" customFormat="1" customHeight="1" spans="1:8">
      <c r="A20" s="39"/>
      <c r="B20" s="95" t="s">
        <v>109</v>
      </c>
      <c r="C20" s="66" t="s">
        <v>33</v>
      </c>
      <c r="D20" s="96"/>
      <c r="E20" s="46" t="s">
        <v>21</v>
      </c>
      <c r="F20" s="67"/>
      <c r="G20" s="69" t="s">
        <v>133</v>
      </c>
      <c r="H20" s="69"/>
    </row>
    <row r="21" s="18" customFormat="1" customHeight="1" spans="1:8">
      <c r="A21" s="39"/>
      <c r="B21" s="65" t="s">
        <v>103</v>
      </c>
      <c r="C21" s="66" t="s">
        <v>33</v>
      </c>
      <c r="D21" s="66"/>
      <c r="E21" s="46" t="s">
        <v>21</v>
      </c>
      <c r="F21" s="67"/>
      <c r="G21" s="69" t="s">
        <v>134</v>
      </c>
      <c r="H21" s="69"/>
    </row>
    <row r="22" s="18" customFormat="1" customHeight="1" spans="1:8">
      <c r="A22" s="39"/>
      <c r="B22" s="113" t="s">
        <v>135</v>
      </c>
      <c r="C22" s="73" t="s">
        <v>19</v>
      </c>
      <c r="D22" s="73"/>
      <c r="E22" s="72" t="s">
        <v>21</v>
      </c>
      <c r="F22" s="73">
        <v>0</v>
      </c>
      <c r="G22" s="116" t="s">
        <v>136</v>
      </c>
      <c r="H22" s="8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43" t="s">
        <v>37</v>
      </c>
      <c r="H23" s="4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circle_dat_id_seq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circle_dat_title_idx</v>
      </c>
      <c r="C31" s="60" t="s">
        <v>29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circle_dat_owner_id_idx</v>
      </c>
      <c r="C32" s="60" t="s">
        <v>135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27</vt:i4>
      </vt:variant>
    </vt:vector>
  </HeadingPairs>
  <TitlesOfParts>
    <vt:vector size="27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user_certificate_dat</vt:lpstr>
      <vt:lpstr>certificate_mst</vt:lpstr>
      <vt:lpstr>user_point_log</vt:lpstr>
      <vt:lpstr>course_media_dat</vt:lpstr>
      <vt:lpstr>media_tag_dat</vt:lpstr>
      <vt:lpstr>course_category_dat</vt:lpstr>
      <vt:lpstr>course_mst</vt:lpstr>
      <vt:lpstr>user_media_dat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2020-02-19T15:17:12Z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