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815" windowHeight="7860" tabRatio="903" firstSheet="9" activeTab="11"/>
  </bookViews>
  <sheets>
    <sheet name="封面" sheetId="23" r:id="rId1"/>
    <sheet name="system_constant_dat" sheetId="488" r:id="rId2"/>
    <sheet name="government_mst" sheetId="486" r:id="rId3"/>
    <sheet name="government_qr_dat" sheetId="494" r:id="rId4"/>
    <sheet name="account_mst" sheetId="412" r:id="rId5"/>
    <sheet name="school_mst" sheetId="397" r:id="rId6"/>
    <sheet name="grade_mst" sheetId="483" r:id="rId7"/>
    <sheet name="class_mst" sheetId="482" r:id="rId8"/>
    <sheet name="circle_dat" sheetId="485" r:id="rId9"/>
    <sheet name="circle_notice_dat" sheetId="504" r:id="rId10"/>
    <sheet name="circle_member_dat" sheetId="487" r:id="rId11"/>
    <sheet name="user_login_dat" sheetId="506" r:id="rId12"/>
    <sheet name="user_mst" sheetId="481" r:id="rId13"/>
    <sheet name="user_message_dat" sheetId="501" r:id="rId14"/>
    <sheet name="social_event_dat" sheetId="489" r:id="rId15"/>
    <sheet name="social_event_member_dat" sheetId="491" r:id="rId16"/>
    <sheet name="family_event_dat" sheetId="490" r:id="rId17"/>
    <sheet name="family_event_member_dat" sheetId="492" r:id="rId18"/>
    <sheet name="volunteer_event_member_dat" sheetId="493" r:id="rId19"/>
    <sheet name="volunteer_event_dat" sheetId="477" r:id="rId20"/>
    <sheet name="user_certificate_dat" sheetId="495" r:id="rId21"/>
    <sheet name="certificate_mst" sheetId="464" r:id="rId22"/>
    <sheet name="user_buy_member_dat" sheetId="505" r:id="rId23"/>
    <sheet name="user_pay_log" sheetId="423" r:id="rId24"/>
    <sheet name="course_media_dat" sheetId="497" r:id="rId25"/>
    <sheet name="media_tag_dat" sheetId="499" r:id="rId26"/>
    <sheet name="course_category_dat" sheetId="500" r:id="rId27"/>
    <sheet name="course_mst" sheetId="496" r:id="rId28"/>
    <sheet name="user_media_dat" sheetId="498" r:id="rId29"/>
    <sheet name="donations_event_dat" sheetId="502" r:id="rId30"/>
    <sheet name="user_donation_dat" sheetId="503" r:id="rId31"/>
    <sheet name="更新历史" sheetId="165" r:id="rId32"/>
  </sheets>
  <definedNames>
    <definedName name="_xlnm.Print_Area" localSheetId="4">account_mst!$A$1:$H$36</definedName>
    <definedName name="_xlnm.Print_Area" localSheetId="21">certificate_mst!$A$1:$H$23</definedName>
    <definedName name="_xlnm.Print_Area" localSheetId="8">circle_dat!$A$1:$H$33</definedName>
    <definedName name="_xlnm.Print_Area" localSheetId="10">circle_member_dat!$A$1:$H$26</definedName>
    <definedName name="_xlnm.Print_Area" localSheetId="7">class_mst!$A$1:$H$28</definedName>
    <definedName name="_xlnm.Print_Area" localSheetId="26">course_category_dat!$A$1:$H$22</definedName>
    <definedName name="_xlnm.Print_Area" localSheetId="24">course_media_dat!$A$1:$H$34</definedName>
    <definedName name="_xlnm.Print_Area" localSheetId="27">course_mst!$A$1:$H$28</definedName>
    <definedName name="_xlnm.Print_Area" localSheetId="29">donations_event_dat!$A$1:$H$34</definedName>
    <definedName name="_xlnm.Print_Area" localSheetId="16">family_event_dat!$A$1:$H$37</definedName>
    <definedName name="_xlnm.Print_Area" localSheetId="17">family_event_member_dat!$A$1:$H$28</definedName>
    <definedName name="_xlnm.Print_Area" localSheetId="2">government_mst!$A$1:$H$28</definedName>
    <definedName name="_xlnm.Print_Area" localSheetId="3">government_qr_dat!$A$1:$H$34</definedName>
    <definedName name="_xlnm.Print_Area" localSheetId="6">grade_mst!$A$1:$H$25</definedName>
    <definedName name="_xlnm.Print_Area" localSheetId="25">media_tag_dat!$A$1:$H$21</definedName>
    <definedName name="_xlnm.Print_Area" localSheetId="5">school_mst!$A$1:$H$34</definedName>
    <definedName name="_xlnm.Print_Area" localSheetId="14">social_event_dat!$A$1:$H$32</definedName>
    <definedName name="_xlnm.Print_Area" localSheetId="15">social_event_member_dat!$A$1:$H$28</definedName>
    <definedName name="_xlnm.Print_Area" localSheetId="1">system_constant_dat!$A$1:$H$24</definedName>
    <definedName name="_xlnm.Print_Area" localSheetId="20">user_certificate_dat!$A$1:$H$26</definedName>
    <definedName name="_xlnm.Print_Area" localSheetId="30">user_donation_dat!$A$1:$H$28</definedName>
    <definedName name="_xlnm.Print_Area" localSheetId="28">user_media_dat!$A$1:$H$29</definedName>
    <definedName name="_xlnm.Print_Area" localSheetId="13">user_message_dat!$A$1:$H$29</definedName>
    <definedName name="_xlnm.Print_Area" localSheetId="12">user_mst!$A$1:$H$53</definedName>
    <definedName name="_xlnm.Print_Area" localSheetId="23">user_pay_log!$A$1:$H$25</definedName>
    <definedName name="_xlnm.Print_Area" localSheetId="19">volunteer_event_dat!$A$1:$H$51</definedName>
    <definedName name="_xlnm.Print_Area" localSheetId="18">volunteer_event_member_dat!$A$1:$H$37</definedName>
    <definedName name="_xlnm.Print_Area" localSheetId="9">circle_notice_dat!$A$1:$H$25</definedName>
    <definedName name="_xlnm.Print_Area" localSheetId="22">user_buy_member_dat!$A$1:$H$26</definedName>
    <definedName name="_xlnm.Print_Area" localSheetId="11">user_login_dat!$A$1:$H$23</definedName>
  </definedNames>
  <calcPr calcId="144525"/>
</workbook>
</file>

<file path=xl/sharedStrings.xml><?xml version="1.0" encoding="utf-8"?>
<sst xmlns="http://schemas.openxmlformats.org/spreadsheetml/2006/main" count="2339" uniqueCount="423">
  <si>
    <r>
      <rPr>
        <sz val="24"/>
        <rFont val="宋体"/>
        <charset val="134"/>
      </rPr>
      <t>指南针</t>
    </r>
    <r>
      <rPr>
        <sz val="24"/>
        <rFont val="Arial"/>
        <charset val="134"/>
      </rPr>
      <t xml:space="preserve"> </t>
    </r>
    <r>
      <rPr>
        <sz val="24"/>
        <rFont val="宋体"/>
        <charset val="134"/>
      </rPr>
      <t>数据库定义</t>
    </r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</si>
  <si>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实践</t>
    </r>
  </si>
  <si>
    <t>version</t>
  </si>
  <si>
    <t>table</t>
  </si>
  <si>
    <t>system_constant_dat</t>
  </si>
  <si>
    <t>schema</t>
  </si>
  <si>
    <t>public</t>
  </si>
  <si>
    <t>authority</t>
  </si>
  <si>
    <t>comment</t>
  </si>
  <si>
    <t>系统常量定义，目前只有
机构认证对话框文本内容；公益课堂利率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</si>
  <si>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</si>
  <si>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</si>
  <si>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</si>
  <si>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</si>
  <si>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</si>
  <si>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</si>
  <si>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</si>
  <si>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</si>
  <si>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</si>
  <si>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</si>
  <si>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</si>
  <si>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</si>
  <si>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</si>
  <si>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</si>
  <si>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</si>
  <si>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</si>
  <si>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</si>
  <si>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</si>
  <si>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大写英数字，比如：MESSAGE_TEXT</t>
  </si>
  <si>
    <t>title</t>
  </si>
  <si>
    <t>varchar(128)</t>
  </si>
  <si>
    <t>常量文字描述,比如：消息文本、公益课堂利率等</t>
  </si>
  <si>
    <t>constant_value</t>
  </si>
  <si>
    <t>text</t>
  </si>
  <si>
    <t>常量的值，比如：从今天起大家开始放假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</si>
  <si>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</si>
  <si>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</si>
  <si>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</si>
  <si>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</si>
  <si>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</si>
  <si>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</si>
  <si>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</si>
  <si>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</si>
  <si>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</si>
  <si>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</si>
  <si>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</si>
  <si>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</si>
  <si>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</si>
  <si>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</si>
  <si>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</si>
  <si>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</si>
  <si>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</si>
  <si>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</si>
  <si>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</si>
  <si>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</si>
  <si>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</si>
  <si>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</si>
  <si>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</si>
  <si>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government_qr_dat</t>
  </si>
  <si>
    <t>地区领导注册用二维码管理</t>
  </si>
  <si>
    <t>government_id</t>
  </si>
  <si>
    <t>government_mst.id</t>
  </si>
  <si>
    <t>qr_image</t>
  </si>
  <si>
    <t>二维码图片【阿里云oss存储】</t>
  </si>
  <si>
    <t>use_count</t>
  </si>
  <si>
    <t>已经使用次数</t>
  </si>
  <si>
    <t>max_count</t>
  </si>
  <si>
    <t>最大使用次数</t>
  </si>
  <si>
    <t>limit_date</t>
  </si>
  <si>
    <t>varchar(10)</t>
  </si>
  <si>
    <t>截至使用时间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</si>
  <si>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</si>
  <si>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</si>
  <si>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</si>
  <si>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</si>
  <si>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</si>
  <si>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</si>
  <si>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</si>
  <si>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</si>
  <si>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</si>
  <si>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</si>
  <si>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</si>
  <si>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</si>
  <si>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</si>
  <si>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</si>
  <si>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</si>
  <si>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</si>
  <si>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</si>
  <si>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</si>
  <si>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</si>
  <si>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</si>
  <si>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</si>
  <si>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</si>
  <si>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</si>
  <si>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学校编号：从家校或者家园平台获取，不可编辑，original_source+不可重复</t>
  </si>
  <si>
    <t>original_source</t>
  </si>
  <si>
    <t>1：家园系统的学校（幼儿园）； 2：家校系统的学校（小初高）；3：职高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</si>
  <si>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</si>
  <si>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</si>
  <si>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</si>
  <si>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</si>
  <si>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</si>
  <si>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</si>
  <si>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</si>
  <si>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</si>
  <si>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</si>
  <si>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</si>
  <si>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</si>
  <si>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</si>
  <si>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</si>
  <si>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</si>
  <si>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</si>
  <si>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</si>
  <si>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</si>
  <si>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学校编号：从家校或者家园平台获取，不可编辑，不可重复</t>
  </si>
  <si>
    <t>1：家园系统的学校（幼儿园）； 2：家校系统的学校（小初高）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</si>
  <si>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</si>
  <si>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</si>
  <si>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</si>
  <si>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</si>
  <si>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</si>
  <si>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</si>
  <si>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</si>
  <si>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</si>
  <si>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</si>
  <si>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</si>
  <si>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circle_dat</t>
  </si>
  <si>
    <t>圈子表</t>
  </si>
  <si>
    <t>圈子人数人数</t>
  </si>
  <si>
    <t>need_check</t>
  </si>
  <si>
    <t>加入圈子是否需要审核</t>
  </si>
  <si>
    <t>圈子封面图片【阿里云oss存储】</t>
  </si>
  <si>
    <t>images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</si>
  <si>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片集合</t>
    </r>
    <r>
      <rPr>
        <sz val="10"/>
        <rFont val="宋体"/>
        <charset val="134"/>
      </rPr>
      <t>资</t>
    </r>
    <r>
      <rPr>
        <sz val="10"/>
        <rFont val="ＭＳ Ｐゴシック"/>
        <charset val="134"/>
      </rPr>
      <t>源地址。如有多个用|分割</t>
    </r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</si>
  <si>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</si>
  <si>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</si>
  <si>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</si>
  <si>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区县命名称</t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</si>
  <si>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</si>
  <si>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</si>
  <si>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circle_notice_dat</t>
  </si>
  <si>
    <t>圈子公告消息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</si>
  <si>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</si>
  <si>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</si>
  <si>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消息标题</t>
  </si>
  <si>
    <t>消息内容</t>
  </si>
  <si>
    <t>image</t>
  </si>
  <si>
    <t>公告图片，暂定只有一张</t>
  </si>
  <si>
    <t>circle_member_dat</t>
  </si>
  <si>
    <t>圈子成员表</t>
  </si>
  <si>
    <t>用户的id</t>
  </si>
  <si>
    <r>
      <rPr>
        <sz val="10"/>
        <rFont val="ＭＳ ゴシック"/>
        <charset val="134"/>
      </rPr>
      <t>姓名/昵称[减少</t>
    </r>
    <r>
      <rPr>
        <sz val="10"/>
        <rFont val="宋体"/>
        <charset val="134"/>
      </rPr>
      <t>关联查询次数，此处同步</t>
    </r>
    <r>
      <rPr>
        <sz val="10"/>
        <rFont val="ＭＳ ゴシック"/>
        <charset val="134"/>
      </rPr>
      <t xml:space="preserve"> user_mst.name]</t>
    </r>
  </si>
  <si>
    <t>header_img</t>
  </si>
  <si>
    <t>用户微信头像，授权获得</t>
  </si>
  <si>
    <t>is_owner</t>
  </si>
  <si>
    <r>
      <rPr>
        <sz val="10"/>
        <rFont val="ＭＳ ゴシック"/>
        <charset val="134"/>
      </rPr>
      <t>是否</t>
    </r>
    <r>
      <rPr>
        <sz val="10"/>
        <rFont val="宋体"/>
        <charset val="134"/>
      </rPr>
      <t>为圈主</t>
    </r>
  </si>
  <si>
    <t>user_login_dat</t>
  </si>
  <si>
    <t>用户登陆表</t>
  </si>
  <si>
    <t>openid</t>
  </si>
  <si>
    <t>session_key</t>
  </si>
  <si>
    <t>user_mst</t>
  </si>
  <si>
    <t>会员主表</t>
  </si>
  <si>
    <t>unionid</t>
  </si>
  <si>
    <r>
      <rPr>
        <sz val="10"/>
        <rFont val="ＭＳ ゴシック"/>
        <charset val="134"/>
      </rPr>
      <t>公众号等共享unionid,跨平台</t>
    </r>
    <r>
      <rPr>
        <sz val="10"/>
        <rFont val="宋体"/>
        <charset val="134"/>
      </rPr>
      <t>识别用户使用！</t>
    </r>
  </si>
  <si>
    <t>姓名/昵称</t>
  </si>
  <si>
    <t>mobile</t>
  </si>
  <si>
    <t>varchar(32)</t>
  </si>
  <si>
    <t>用户手机号码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</si>
  <si>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</si>
  <si>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工id，社会机构人士的</t>
    </r>
    <r>
      <rPr>
        <sz val="10"/>
        <rFont val="宋体"/>
        <charset val="134"/>
      </rPr>
      <t>时</t>
    </r>
    <r>
      <rPr>
        <sz val="10"/>
        <rFont val="ＭＳ ゴシック"/>
        <charset val="134"/>
      </rPr>
      <t>候，account_mst也有</t>
    </r>
    <r>
      <rPr>
        <sz val="10"/>
        <rFont val="宋体"/>
        <charset val="134"/>
      </rPr>
      <t>该用户记录</t>
    </r>
  </si>
  <si>
    <t>child_age</t>
  </si>
  <si>
    <r>
      <rPr>
        <sz val="10"/>
        <rFont val="ＭＳ Ｐゴシック"/>
        <charset val="134"/>
      </rPr>
      <t>ChildAgeRange.id 孩子的年</t>
    </r>
    <r>
      <rPr>
        <sz val="10"/>
        <rFont val="宋体"/>
        <charset val="134"/>
      </rPr>
      <t>龄</t>
    </r>
    <r>
      <rPr>
        <sz val="10"/>
        <rFont val="ＭＳ Ｐゴシック"/>
        <charset val="134"/>
      </rPr>
      <t>段</t>
    </r>
  </si>
  <si>
    <t>UserRole.id 0为未确定身份</t>
  </si>
  <si>
    <t>school_owner</t>
  </si>
  <si>
    <t>学校管理人员</t>
  </si>
  <si>
    <t>class_owner</t>
  </si>
  <si>
    <t>班级管理人员</t>
  </si>
  <si>
    <t>用户当前的经度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</si>
  <si>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当前的</t>
    </r>
    <r>
      <rPr>
        <sz val="10"/>
        <rFont val="宋体"/>
        <charset val="134"/>
      </rPr>
      <t>纬度</t>
    </r>
  </si>
  <si>
    <t>省级名称（教育局领导以及机构使用）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</si>
  <si>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名称（教育局</t>
    </r>
    <r>
      <rPr>
        <sz val="10"/>
        <rFont val="宋体"/>
        <charset val="134"/>
      </rPr>
      <t>领导</t>
    </r>
    <r>
      <rPr>
        <sz val="10"/>
        <rFont val="ＭＳ Ｐゴシック"/>
        <charset val="134"/>
      </rPr>
      <t>以及机构使用）</t>
    </r>
  </si>
  <si>
    <t>区县命名称（教育局领导以及机构使用）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</si>
  <si>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</si>
  <si>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</si>
  <si>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</si>
  <si>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</si>
  <si>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</si>
  <si>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</si>
  <si>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</si>
  <si>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</si>
  <si>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</si>
  <si>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</si>
  <si>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</si>
  <si>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</si>
  <si>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</si>
  <si>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</si>
  <si>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</si>
  <si>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</si>
  <si>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</si>
  <si>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</si>
  <si>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</si>
  <si>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</si>
  <si>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状态 NEW/OK/NG</t>
  </si>
  <si>
    <t>is_member</t>
  </si>
  <si>
    <t>是否未付费会员</t>
  </si>
  <si>
    <t>ability_point</t>
  </si>
  <si>
    <t>个人能力分</t>
  </si>
  <si>
    <t>service_point</t>
  </si>
  <si>
    <t>个人服务分</t>
  </si>
  <si>
    <t>user_message_dat</t>
  </si>
  <si>
    <t>用户消息表</t>
  </si>
  <si>
    <t>user_mst.id</t>
  </si>
  <si>
    <t>attach_dat_type</t>
  </si>
  <si>
    <r>
      <rPr>
        <sz val="10"/>
        <rFont val="ＭＳ ゴシック"/>
        <charset val="134"/>
      </rPr>
      <t>附件数据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 （VOLUNTEER:志愿者</t>
    </r>
    <r>
      <rPr>
        <sz val="10"/>
        <rFont val="宋体"/>
        <charset val="134"/>
      </rPr>
      <t>活动；</t>
    </r>
    <r>
      <rPr>
        <sz val="10"/>
        <rFont val="ＭＳ ゴシック"/>
        <charset val="134"/>
      </rPr>
      <t>CIRCLE:加入圈子；ORGNAZATION:机构</t>
    </r>
    <r>
      <rPr>
        <sz val="10"/>
        <rFont val="宋体"/>
        <charset val="134"/>
      </rPr>
      <t>审核通过通知</t>
    </r>
    <r>
      <rPr>
        <sz val="10"/>
        <rFont val="ＭＳ ゴシック"/>
        <charset val="134"/>
      </rPr>
      <t>）</t>
    </r>
  </si>
  <si>
    <t>attach_dat_id</t>
  </si>
  <si>
    <t>附件数据ID</t>
  </si>
  <si>
    <t>attach_dat_path</t>
  </si>
  <si>
    <r>
      <rPr>
        <sz val="10"/>
        <rFont val="ＭＳ ゴシック"/>
        <charset val="134"/>
      </rPr>
      <t>附件</t>
    </r>
    <r>
      <rPr>
        <sz val="10"/>
        <rFont val="宋体"/>
        <charset val="134"/>
      </rPr>
      <t>跳转地址</t>
    </r>
  </si>
  <si>
    <t>is_read</t>
  </si>
  <si>
    <t>是否已读</t>
  </si>
  <si>
    <t>is_operated</t>
  </si>
  <si>
    <t>是否已经处理过相关操作</t>
  </si>
  <si>
    <t>social_event_dat</t>
  </si>
  <si>
    <t>社会实践表</t>
  </si>
  <si>
    <t>event_id</t>
  </si>
  <si>
    <t>源平台数据id</t>
  </si>
  <si>
    <t>2：家校系统的学校（小初高）</t>
  </si>
  <si>
    <t>实践活动名称</t>
  </si>
  <si>
    <t>author</t>
  </si>
  <si>
    <t>作者名称</t>
  </si>
  <si>
    <t>publish_time</t>
  </si>
  <si>
    <t>发表时间</t>
  </si>
  <si>
    <t>封面图片，一般为images的第一张</t>
  </si>
  <si>
    <t>content</t>
  </si>
  <si>
    <r>
      <rPr>
        <sz val="10"/>
        <rFont val="ＭＳ Ｐゴシック"/>
        <charset val="134"/>
      </rPr>
      <t>社会</t>
    </r>
    <r>
      <rPr>
        <sz val="10"/>
        <rFont val="宋体"/>
        <charset val="134"/>
      </rPr>
      <t>实</t>
    </r>
    <r>
      <rPr>
        <sz val="10"/>
        <rFont val="ＭＳ Ｐゴシック"/>
        <charset val="134"/>
      </rPr>
      <t>践内容</t>
    </r>
  </si>
  <si>
    <t>social_event_member_dat</t>
  </si>
  <si>
    <t>社会实践活动参与人员表</t>
  </si>
  <si>
    <t>social_event_id</t>
  </si>
  <si>
    <t>social_event_dat.id</t>
  </si>
  <si>
    <t>感想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</si>
  <si>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</si>
  <si>
    <t>status</t>
  </si>
  <si>
    <t>NEW:参与中；FINISH：已完成</t>
  </si>
  <si>
    <t>point</t>
  </si>
  <si>
    <r>
      <rPr>
        <sz val="10"/>
        <rFont val="宋体"/>
        <charset val="134"/>
      </rPr>
      <t>获</t>
    </r>
    <r>
      <rPr>
        <sz val="10"/>
        <rFont val="ＭＳ ゴシック"/>
        <charset val="134"/>
      </rPr>
      <t>得</t>
    </r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</si>
  <si>
    <t>family_event_dat</t>
  </si>
  <si>
    <t>亲子活动表</t>
  </si>
  <si>
    <t>1：家园系统的学校（幼儿园）</t>
  </si>
  <si>
    <t>family_event_member_dat</t>
  </si>
  <si>
    <t>亲子活动参与人员表</t>
  </si>
  <si>
    <t>family_event_id</t>
  </si>
  <si>
    <t>family_event_dat.id</t>
  </si>
  <si>
    <t>volunteer_event_member_dat</t>
  </si>
  <si>
    <t>志愿者活动表</t>
  </si>
  <si>
    <t>volunteer_event_id</t>
  </si>
  <si>
    <t>volunteer_event_dat.id</t>
  </si>
  <si>
    <t>index_no</t>
  </si>
  <si>
    <t>varchar(5)</t>
  </si>
  <si>
    <t>按照报名顺序 00001递增，每个活动独立</t>
  </si>
  <si>
    <t>circle_dat.id 团队参与的时候的id</t>
  </si>
  <si>
    <t>圈子报名时报名者是否为圈主</t>
  </si>
  <si>
    <r>
      <rPr>
        <sz val="10"/>
        <rFont val="宋体"/>
        <charset val="134"/>
      </rPr>
      <t>图</t>
    </r>
    <r>
      <rPr>
        <sz val="10"/>
        <rFont val="ＭＳ Ｐゴシック"/>
        <charset val="134"/>
      </rPr>
      <t>片内容</t>
    </r>
    <r>
      <rPr>
        <sz val="10"/>
        <rFont val="宋体"/>
        <charset val="134"/>
      </rPr>
      <t>;多张图片|分割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</si>
  <si>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</si>
  <si>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</si>
  <si>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</si>
  <si>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</si>
  <si>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</si>
  <si>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</si>
  <si>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UserRole.id 0为未确定身份 参加者身份</t>
  </si>
  <si>
    <t>time_length</t>
  </si>
  <si>
    <t>float(6,2)</t>
  </si>
  <si>
    <t>录入的时长</t>
  </si>
  <si>
    <t>finish_time</t>
  </si>
  <si>
    <t>活动结束时间</t>
  </si>
  <si>
    <r>
      <rPr>
        <sz val="10"/>
        <rFont val="ＭＳ ゴシック"/>
        <charset val="134"/>
      </rPr>
      <t>NEW:参与中；FINISH：已完成；TIME:</t>
    </r>
    <r>
      <rPr>
        <sz val="10"/>
        <rFont val="宋体"/>
        <charset val="134"/>
      </rPr>
      <t>时长录入完成</t>
    </r>
  </si>
  <si>
    <t>volunteer_event_dat</t>
  </si>
  <si>
    <t>活动名称</t>
  </si>
  <si>
    <t>活动内容描述</t>
  </si>
  <si>
    <t>start_time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</si>
  <si>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那个开始</t>
    </r>
    <r>
      <rPr>
        <sz val="10"/>
        <rFont val="宋体"/>
        <charset val="134"/>
      </rPr>
      <t>时间</t>
    </r>
  </si>
  <si>
    <t>enroll_time</t>
  </si>
  <si>
    <t>报名截止时间</t>
  </si>
  <si>
    <t>封面图片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</si>
  <si>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account_mst.id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</si>
  <si>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布圈子</t>
    </r>
    <r>
      <rPr>
        <sz val="10"/>
        <color theme="1"/>
        <rFont val="宋体"/>
        <charset val="134"/>
      </rPr>
      <t>id</t>
    </r>
    <r>
      <rPr>
        <sz val="10"/>
        <color theme="1"/>
        <rFont val="ＭＳ Ｐゴシック"/>
        <charset val="134"/>
      </rPr>
      <t>【</t>
    </r>
    <r>
      <rPr>
        <sz val="10"/>
        <color theme="1"/>
        <rFont val="宋体"/>
        <charset val="134"/>
      </rPr>
      <t>ciecle_dat.id</t>
    </r>
    <r>
      <rPr>
        <sz val="10"/>
        <color theme="1"/>
        <rFont val="ＭＳ Ｐゴシック"/>
        <charset val="134"/>
      </rPr>
      <t>】</t>
    </r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</si>
  <si>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布者【</t>
    </r>
    <r>
      <rPr>
        <sz val="10"/>
        <color theme="1"/>
        <rFont val="宋体"/>
        <charset val="134"/>
      </rPr>
      <t>手动输入，默认为account.name</t>
    </r>
    <r>
      <rPr>
        <sz val="10"/>
        <color theme="1"/>
        <rFont val="ＭＳ Ｐゴシック"/>
        <charset val="134"/>
      </rPr>
      <t>】</t>
    </r>
  </si>
  <si>
    <t>author_role</t>
  </si>
  <si>
    <r>
      <rPr>
        <sz val="10"/>
        <color theme="1"/>
        <rFont val="宋体"/>
        <charset val="134"/>
      </rPr>
      <t>发</t>
    </r>
    <r>
      <rPr>
        <sz val="10"/>
        <color theme="1"/>
        <rFont val="ＭＳ Ｐゴシック"/>
        <charset val="134"/>
      </rPr>
      <t>布者的管理</t>
    </r>
    <r>
      <rPr>
        <sz val="10"/>
        <color theme="1"/>
        <rFont val="宋体"/>
        <charset val="134"/>
      </rPr>
      <t>员</t>
    </r>
    <r>
      <rPr>
        <sz val="10"/>
        <color theme="1"/>
        <rFont val="ＭＳ Ｐゴシック"/>
        <charset val="134"/>
      </rPr>
      <t>身份</t>
    </r>
  </si>
  <si>
    <t>auditor_id</t>
  </si>
  <si>
    <t>审核者id</t>
  </si>
  <si>
    <t>auditor_name</t>
  </si>
  <si>
    <t>审核者名称</t>
  </si>
  <si>
    <t>学校后台发布活动时的学校编号</t>
  </si>
  <si>
    <r>
      <rPr>
        <sz val="10"/>
        <color theme="1"/>
        <rFont val="ＭＳ Ｐゴシック"/>
        <charset val="134"/>
      </rPr>
      <t>市</t>
    </r>
    <r>
      <rPr>
        <sz val="10"/>
        <color theme="1"/>
        <rFont val="宋体"/>
        <charset val="134"/>
      </rPr>
      <t>级</t>
    </r>
    <r>
      <rPr>
        <sz val="10"/>
        <color theme="1"/>
        <rFont val="ＭＳ Ｐゴシック"/>
        <charset val="134"/>
      </rPr>
      <t>名称</t>
    </r>
  </si>
  <si>
    <t>include_social_user</t>
  </si>
  <si>
    <t>是否包含社会人士</t>
  </si>
  <si>
    <t>max_member</t>
  </si>
  <si>
    <t>最大参与人数，0为不限制</t>
  </si>
  <si>
    <t>当前已经募集人数</t>
  </si>
  <si>
    <t>活动时长，文字描述即可</t>
  </si>
  <si>
    <t>leader_name</t>
  </si>
  <si>
    <t>活动负责人姓名</t>
  </si>
  <si>
    <t>leader_contact</t>
  </si>
  <si>
    <t>venue</t>
  </si>
  <si>
    <t>集合地点</t>
  </si>
  <si>
    <t>venue_time</t>
  </si>
  <si>
    <t>集合时间</t>
  </si>
  <si>
    <t>审核状态：NEW:新建，NG：审核不通过，OK：审核通过；FINISH:活动结束</t>
  </si>
  <si>
    <t>user_certificate_dat</t>
  </si>
  <si>
    <t>用户申请证书记录表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</si>
  <si>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</si>
  <si>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certificate_id</t>
  </si>
  <si>
    <t>certificate_mst.id</t>
  </si>
  <si>
    <t>收件人姓名</t>
  </si>
  <si>
    <t>收件人手机号码</t>
  </si>
  <si>
    <t>收货地址</t>
  </si>
  <si>
    <r>
      <rPr>
        <sz val="10"/>
        <rFont val="ＭＳ ゴシック"/>
        <charset val="134"/>
      </rPr>
      <t>WAITING:制作中；SENDING:配送中；FINISH:</t>
    </r>
    <r>
      <rPr>
        <sz val="10"/>
        <rFont val="宋体"/>
        <charset val="134"/>
      </rPr>
      <t>已签收</t>
    </r>
  </si>
  <si>
    <t>certificate_mst</t>
  </si>
  <si>
    <t>证书表</t>
  </si>
  <si>
    <t>证书名称</t>
  </si>
  <si>
    <t>证书封面样图【阿里云oss存储】</t>
  </si>
  <si>
    <t>display_order</t>
  </si>
  <si>
    <t>显示顺序，越大显示位置越靠前</t>
  </si>
  <si>
    <t>user_buy_member_dat</t>
  </si>
  <si>
    <t>用户购买会员记录表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</si>
  <si>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</si>
  <si>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money</t>
  </si>
  <si>
    <t>float(5,2)</t>
  </si>
  <si>
    <t>用户支付的费用</t>
  </si>
  <si>
    <t>order_no</t>
  </si>
  <si>
    <t>购买时候的订单号(本系统)</t>
  </si>
  <si>
    <t>mchid_order_no</t>
  </si>
  <si>
    <t>购买时候的订单号(商户号)</t>
  </si>
  <si>
    <t>参照：OrderStatus静态类。NEW:订单生成；SUCCESS:支付成功；CANCEL:取消支付；NG:其他错误</t>
  </si>
  <si>
    <t>user_pay_log</t>
  </si>
  <si>
    <t>用户支付记录表</t>
  </si>
  <si>
    <t>user_name</t>
  </si>
  <si>
    <t>action_type</t>
  </si>
  <si>
    <r>
      <rPr>
        <sz val="10"/>
        <rFont val="ＭＳ ゴシック"/>
        <charset val="134"/>
      </rPr>
      <t>MEDIA:</t>
    </r>
    <r>
      <rPr>
        <sz val="10"/>
        <rFont val="宋体"/>
        <charset val="134"/>
      </rPr>
      <t>视频购买</t>
    </r>
    <r>
      <rPr>
        <sz val="10"/>
        <rFont val="ＭＳ ゴシック"/>
        <charset val="134"/>
      </rPr>
      <t xml:space="preserve">/MEMBER/DONATION </t>
    </r>
  </si>
  <si>
    <t>course_media_dat</t>
  </si>
  <si>
    <t>视频详细表</t>
  </si>
  <si>
    <t>course_id</t>
  </si>
  <si>
    <r>
      <rPr>
        <sz val="10"/>
        <color theme="1"/>
        <rFont val="ＭＳ ゴシック"/>
        <charset val="134"/>
      </rPr>
      <t>course_mst.id;</t>
    </r>
    <r>
      <rPr>
        <sz val="10"/>
        <color theme="1"/>
        <rFont val="宋体"/>
        <charset val="134"/>
      </rPr>
      <t>为0则表示不属于合集的单个视频</t>
    </r>
  </si>
  <si>
    <t>parent_category_id</t>
  </si>
  <si>
    <t>一级分类ID,CourseParentCategory.id</t>
  </si>
  <si>
    <t>sub_category_id</t>
  </si>
  <si>
    <t>二级分类ID,course_category_data.id</t>
  </si>
  <si>
    <t>视频名称</t>
  </si>
  <si>
    <t>课程介绍</t>
  </si>
  <si>
    <t>tags</t>
  </si>
  <si>
    <t>|分割的标签文本。比如： “责任|智力开发”等</t>
  </si>
  <si>
    <t>视频封面样图【阿里云oss存储】</t>
  </si>
  <si>
    <t>media</t>
  </si>
  <si>
    <t>视频文件（阿里云OSS）</t>
  </si>
  <si>
    <t>size</t>
  </si>
  <si>
    <t>视频大小</t>
  </si>
  <si>
    <t>teacher</t>
  </si>
  <si>
    <t>讲师姓名</t>
  </si>
  <si>
    <t>teacher_profile</t>
  </si>
  <si>
    <t>讲师介绍</t>
  </si>
  <si>
    <t>is_free</t>
  </si>
  <si>
    <t>true:志愿免费；false：公益收费</t>
  </si>
  <si>
    <t>price</t>
  </si>
  <si>
    <t>公益收费价格</t>
  </si>
  <si>
    <t>view_count</t>
  </si>
  <si>
    <t>观看次数</t>
  </si>
  <si>
    <t>media_tag_dat</t>
  </si>
  <si>
    <t>视频标签表。添加的时候自动维护。</t>
  </si>
  <si>
    <t>tag</t>
  </si>
  <si>
    <t>标签。不可重复</t>
  </si>
  <si>
    <t>course_category_dat</t>
  </si>
  <si>
    <t>视频课程分类表（一级分类在静态类，此处只保存二级分类）</t>
  </si>
  <si>
    <t>parent_id</t>
  </si>
  <si>
    <t>int4</t>
  </si>
  <si>
    <t>一级分类。CourseParentCategory.id</t>
  </si>
  <si>
    <t>分类名称</t>
  </si>
  <si>
    <t>course_mst</t>
  </si>
  <si>
    <t>合集视频表</t>
  </si>
  <si>
    <t>合集名称</t>
  </si>
  <si>
    <t>n多xiang</t>
  </si>
  <si>
    <t>合集封面样图【阿里云oss存储】</t>
  </si>
  <si>
    <t>teacher_name</t>
  </si>
  <si>
    <t>讲师名称</t>
  </si>
  <si>
    <t>media_count</t>
  </si>
  <si>
    <t>分级数量</t>
  </si>
  <si>
    <t>user_media_dat</t>
  </si>
  <si>
    <t>用户视频观看记录表</t>
  </si>
  <si>
    <r>
      <rPr>
        <sz val="10"/>
        <rFont val="ＭＳ ゴシック"/>
        <charset val="134"/>
      </rPr>
      <t>所属</t>
    </r>
    <r>
      <rPr>
        <sz val="10"/>
        <rFont val="宋体"/>
        <charset val="134"/>
      </rPr>
      <t>课</t>
    </r>
    <r>
      <rPr>
        <sz val="10"/>
        <rFont val="ＭＳ ゴシック"/>
        <charset val="134"/>
      </rPr>
      <t>程Id</t>
    </r>
  </si>
  <si>
    <t>media_id</t>
  </si>
  <si>
    <t>媒体Id</t>
  </si>
  <si>
    <t>购买支付的费用</t>
  </si>
  <si>
    <t>donations_event_dat</t>
  </si>
  <si>
    <t>慈善募捐活动，目前暂定为只有系统运营人员和管理人员可以发布</t>
  </si>
  <si>
    <t>募捐标题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</si>
  <si>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</si>
  <si>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</si>
  <si>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max_money</t>
  </si>
  <si>
    <t>float(10,2)</t>
  </si>
  <si>
    <t>最大募捐金额</t>
  </si>
  <si>
    <t>已经募捐金额</t>
  </si>
  <si>
    <t>user_donation_dat</t>
  </si>
  <si>
    <t>用户募捐记录表</t>
  </si>
  <si>
    <t>donation_id</t>
  </si>
  <si>
    <t>用户留言</t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</si>
  <si>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</si>
  <si>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</si>
  <si>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</si>
  <si>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</si>
  <si>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</si>
  <si>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0.0.1</t>
  </si>
  <si>
    <t>黄亮</t>
  </si>
  <si>
    <t>初版</t>
  </si>
  <si>
    <t>0.0.2</t>
  </si>
  <si>
    <t>宗彪</t>
  </si>
  <si>
    <t>添加表</t>
  </si>
  <si>
    <t>0.0.3</t>
  </si>
  <si>
    <t>李孝强</t>
  </si>
  <si>
    <t>0.1.1</t>
  </si>
  <si>
    <t>石久宴</t>
  </si>
  <si>
    <t>0.1.2</t>
  </si>
  <si>
    <t>添加圈子公告表</t>
  </si>
  <si>
    <t>1.0.0</t>
  </si>
  <si>
    <t>初步完成版本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</si>
</sst>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67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sz val="10"/>
      <name val="宋体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宋体"/>
      <charset val="134"/>
    </font>
    <font>
      <sz val="10"/>
      <color theme="1"/>
      <name val="ＭＳ ゴシック"/>
      <charset val="134"/>
    </font>
    <font>
      <b/>
      <sz val="10"/>
      <color rgb="FF0000FF"/>
      <name val="ＭＳ Ｐゴシック"/>
      <charset val="134"/>
    </font>
    <font>
      <sz val="10"/>
      <name val="FangSong"/>
      <charset val="134"/>
    </font>
    <font>
      <sz val="10"/>
      <color theme="1"/>
      <name val="ＭＳ Ｐゴシック"/>
      <charset val="134"/>
    </font>
    <font>
      <sz val="10"/>
      <color rgb="FFFF0000"/>
      <name val="FangSong"/>
      <charset val="134"/>
    </font>
    <font>
      <sz val="10"/>
      <color rgb="FFFF0000"/>
      <name val="ＭＳ Ｐゴシック"/>
      <charset val="134"/>
    </font>
    <font>
      <sz val="24"/>
      <name val="宋体"/>
      <charset val="134"/>
    </font>
    <font>
      <sz val="11"/>
      <color indexed="10"/>
      <name val="ＭＳ Ｐゴシック"/>
      <charset val="134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indexed="9"/>
      <name val="ＭＳ Ｐゴシック"/>
      <charset val="134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ＭＳ Ｐゴシック"/>
      <charset val="134"/>
    </font>
    <font>
      <b/>
      <sz val="11"/>
      <color indexed="63"/>
      <name val="ＭＳ Ｐゴシック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62"/>
      <name val="ＭＳ Ｐゴシック"/>
      <charset val="134"/>
    </font>
    <font>
      <i/>
      <sz val="11"/>
      <color indexed="23"/>
      <name val="ＭＳ Ｐゴシック"/>
      <charset val="134"/>
    </font>
    <font>
      <sz val="11"/>
      <color rgb="FF3F3F76"/>
      <name val="宋体"/>
      <charset val="0"/>
      <scheme val="minor"/>
    </font>
    <font>
      <sz val="11"/>
      <color indexed="17"/>
      <name val="ＭＳ Ｐゴシック"/>
      <charset val="134"/>
    </font>
    <font>
      <b/>
      <sz val="18"/>
      <color indexed="56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52"/>
      <name val="ＭＳ Ｐゴシック"/>
      <charset val="134"/>
    </font>
    <font>
      <b/>
      <sz val="11"/>
      <color indexed="8"/>
      <name val="ＭＳ Ｐゴシック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indexed="56"/>
      <name val="ＭＳ Ｐゴシック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17"/>
      <name val="宋体"/>
      <charset val="134"/>
    </font>
    <font>
      <sz val="11"/>
      <color rgb="FF006100"/>
      <name val="宋体"/>
      <charset val="0"/>
      <scheme val="minor"/>
    </font>
    <font>
      <sz val="11"/>
      <color indexed="52"/>
      <name val="ＭＳ Ｐゴシック"/>
      <charset val="134"/>
    </font>
    <font>
      <b/>
      <sz val="13"/>
      <color indexed="56"/>
      <name val="ＭＳ Ｐゴシック"/>
      <charset val="134"/>
    </font>
    <font>
      <sz val="11"/>
      <color indexed="60"/>
      <name val="ＭＳ Ｐゴシック"/>
      <charset val="134"/>
    </font>
    <font>
      <sz val="11"/>
      <color indexed="20"/>
      <name val="宋体"/>
      <charset val="134"/>
    </font>
    <font>
      <sz val="11"/>
      <color theme="1"/>
      <name val="ＭＳ Ｐゴシック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0"/>
      <color theme="1"/>
      <name val="FangSong"/>
      <charset val="134"/>
    </font>
    <font>
      <sz val="24"/>
      <name val="Arial"/>
      <charset val="134"/>
    </font>
  </fonts>
  <fills count="6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3236">
    <xf numFmtId="0" fontId="0" fillId="0" borderId="0"/>
    <xf numFmtId="42" fontId="27" fillId="0" borderId="0" applyFont="0" applyFill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7" fillId="24" borderId="13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6" fillId="3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7" fillId="32" borderId="19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3" fillId="0" borderId="15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2" fillId="14" borderId="21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9" fillId="14" borderId="13" applyNumberFormat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3" fillId="47" borderId="2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0" fillId="4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54" fillId="0" borderId="23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5" fillId="0" borderId="24" applyNumberFormat="0" applyFill="0" applyAlignment="0" applyProtection="0">
      <alignment vertical="center"/>
    </xf>
    <xf numFmtId="0" fontId="57" fillId="54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7" fillId="37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46" borderId="0" applyNumberFormat="0" applyBorder="0" applyAlignment="0" applyProtection="0">
      <alignment vertical="center"/>
    </xf>
    <xf numFmtId="0" fontId="8" fillId="0" borderId="0"/>
    <xf numFmtId="0" fontId="26" fillId="51" borderId="0" applyNumberFormat="0" applyBorder="0" applyAlignment="0" applyProtection="0">
      <alignment vertical="center"/>
    </xf>
    <xf numFmtId="0" fontId="8" fillId="0" borderId="0"/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0" fillId="56" borderId="0" applyNumberFormat="0" applyBorder="0" applyAlignment="0" applyProtection="0">
      <alignment vertical="center"/>
    </xf>
    <xf numFmtId="0" fontId="30" fillId="4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0" fillId="45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6" fillId="5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0" fillId="5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5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8" fillId="0" borderId="0"/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8" fillId="0" borderId="0"/>
    <xf numFmtId="0" fontId="24" fillId="25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8" fillId="0" borderId="0"/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8" fillId="0" borderId="0"/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5" fillId="2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8" fillId="0" borderId="0"/>
    <xf numFmtId="0" fontId="24" fillId="25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8" fillId="0" borderId="0"/>
    <xf numFmtId="0" fontId="24" fillId="25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0" borderId="0"/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8" fillId="0" borderId="0"/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58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0" borderId="0"/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8" fillId="0" borderId="0"/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8" fillId="0" borderId="0"/>
    <xf numFmtId="0" fontId="24" fillId="25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8" fillId="0" borderId="0"/>
    <xf numFmtId="0" fontId="58" fillId="0" borderId="26" applyNumberFormat="0" applyFill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8" fillId="0" borderId="0"/>
    <xf numFmtId="0" fontId="39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8" fillId="0" borderId="0"/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24" fillId="43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8" fillId="0" borderId="0"/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8" fillId="0" borderId="0"/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8" fillId="0" borderId="0"/>
    <xf numFmtId="0" fontId="51" fillId="0" borderId="0" applyNumberFormat="0" applyFill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8" fillId="0" borderId="0"/>
    <xf numFmtId="0" fontId="35" fillId="10" borderId="16" applyNumberFormat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8" fillId="0" borderId="0"/>
    <xf numFmtId="0" fontId="58" fillId="0" borderId="26" applyNumberFormat="0" applyFill="0" applyAlignment="0" applyProtection="0">
      <alignment vertical="center"/>
    </xf>
    <xf numFmtId="0" fontId="58" fillId="0" borderId="26" applyNumberFormat="0" applyFill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2" fillId="20" borderId="14" applyNumberFormat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9" fillId="0" borderId="27" applyNumberFormat="0" applyFill="0" applyAlignment="0" applyProtection="0">
      <alignment vertical="center"/>
    </xf>
    <xf numFmtId="0" fontId="8" fillId="0" borderId="0"/>
    <xf numFmtId="0" fontId="59" fillId="0" borderId="27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28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26" borderId="0" applyNumberFormat="0" applyBorder="0" applyAlignment="0" applyProtection="0">
      <alignment vertical="center"/>
    </xf>
    <xf numFmtId="0" fontId="8" fillId="0" borderId="0"/>
    <xf numFmtId="0" fontId="38" fillId="26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62" fillId="0" borderId="0">
      <alignment vertical="center"/>
    </xf>
    <xf numFmtId="0" fontId="62" fillId="0" borderId="0">
      <alignment vertical="center"/>
    </xf>
    <xf numFmtId="0" fontId="8" fillId="0" borderId="0"/>
    <xf numFmtId="0" fontId="62" fillId="0" borderId="0">
      <alignment vertical="center"/>
    </xf>
    <xf numFmtId="0" fontId="6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7" fillId="0" borderId="0">
      <alignment vertical="center"/>
    </xf>
    <xf numFmtId="0" fontId="8" fillId="0" borderId="0"/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6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29" borderId="0" applyNumberFormat="0" applyBorder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5" fillId="10" borderId="16" applyNumberFormat="0" applyAlignment="0" applyProtection="0">
      <alignment vertical="center"/>
    </xf>
    <xf numFmtId="0" fontId="8" fillId="0" borderId="0"/>
    <xf numFmtId="0" fontId="35" fillId="10" borderId="16" applyNumberForma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56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41" fillId="20" borderId="16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28" fillId="13" borderId="12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60" fillId="59" borderId="0" applyNumberFormat="0" applyBorder="0" applyAlignment="0" applyProtection="0">
      <alignment vertical="center"/>
    </xf>
    <xf numFmtId="0" fontId="35" fillId="10" borderId="16" applyNumberForma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  <xf numFmtId="0" fontId="8" fillId="52" borderId="25" applyNumberFormat="0" applyFont="0" applyAlignment="0" applyProtection="0">
      <alignment vertical="center"/>
    </xf>
  </cellStyleXfs>
  <cellXfs count="181">
    <xf numFmtId="0" fontId="0" fillId="0" borderId="0" xfId="0"/>
    <xf numFmtId="0" fontId="1" fillId="0" borderId="0" xfId="0" applyFont="1" applyFill="1" applyAlignment="1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/>
    <xf numFmtId="176" fontId="4" fillId="0" borderId="1" xfId="0" applyNumberFormat="1" applyFont="1" applyFill="1" applyBorder="1" applyAlignment="1"/>
    <xf numFmtId="0" fontId="1" fillId="0" borderId="0" xfId="1856" applyFont="1"/>
    <xf numFmtId="0" fontId="1" fillId="0" borderId="0" xfId="1856" applyFont="1" applyFill="1"/>
    <xf numFmtId="0" fontId="6" fillId="2" borderId="1" xfId="1856" applyFont="1" applyFill="1" applyBorder="1"/>
    <xf numFmtId="0" fontId="4" fillId="0" borderId="1" xfId="1856" applyFont="1" applyFill="1" applyBorder="1" applyAlignment="1"/>
    <xf numFmtId="0" fontId="7" fillId="0" borderId="1" xfId="1856" applyFont="1" applyFill="1" applyBorder="1" applyAlignment="1"/>
    <xf numFmtId="0" fontId="4" fillId="0" borderId="2" xfId="1856" applyFont="1" applyFill="1" applyBorder="1" applyAlignment="1"/>
    <xf numFmtId="0" fontId="8" fillId="0" borderId="3" xfId="1856" applyFill="1" applyBorder="1" applyAlignment="1"/>
    <xf numFmtId="0" fontId="8" fillId="0" borderId="4" xfId="1856" applyFill="1" applyBorder="1" applyAlignment="1"/>
    <xf numFmtId="0" fontId="9" fillId="2" borderId="1" xfId="1856" applyFont="1" applyFill="1" applyBorder="1"/>
    <xf numFmtId="0" fontId="1" fillId="0" borderId="1" xfId="1856" applyFont="1" applyFill="1" applyBorder="1" applyAlignment="1"/>
    <xf numFmtId="0" fontId="8" fillId="0" borderId="1" xfId="1856" applyFill="1" applyBorder="1" applyAlignment="1"/>
    <xf numFmtId="0" fontId="6" fillId="2" borderId="5" xfId="1856" applyFont="1" applyFill="1" applyBorder="1" applyAlignment="1">
      <alignment vertical="top"/>
    </xf>
    <xf numFmtId="0" fontId="10" fillId="0" borderId="1" xfId="1856" applyFont="1" applyFill="1" applyBorder="1" applyAlignment="1">
      <alignment vertical="top" wrapText="1"/>
    </xf>
    <xf numFmtId="0" fontId="10" fillId="0" borderId="1" xfId="1856" applyFont="1" applyFill="1" applyBorder="1" applyAlignment="1">
      <alignment vertical="top"/>
    </xf>
    <xf numFmtId="0" fontId="6" fillId="2" borderId="6" xfId="1856" applyFont="1" applyFill="1" applyBorder="1" applyAlignment="1">
      <alignment vertical="top"/>
    </xf>
    <xf numFmtId="0" fontId="11" fillId="2" borderId="7" xfId="1856" applyFont="1" applyFill="1" applyBorder="1" applyAlignment="1">
      <alignment vertical="top"/>
    </xf>
    <xf numFmtId="0" fontId="12" fillId="0" borderId="0" xfId="1856" applyFont="1" applyFill="1" applyBorder="1" applyAlignment="1">
      <alignment vertical="top"/>
    </xf>
    <xf numFmtId="0" fontId="1" fillId="0" borderId="0" xfId="1856" applyFont="1" applyBorder="1" applyAlignment="1">
      <alignment vertical="top"/>
    </xf>
    <xf numFmtId="0" fontId="13" fillId="0" borderId="0" xfId="1856" applyFont="1"/>
    <xf numFmtId="0" fontId="14" fillId="0" borderId="8" xfId="1856" applyFont="1" applyFill="1" applyBorder="1"/>
    <xf numFmtId="0" fontId="6" fillId="2" borderId="1" xfId="1856" applyFont="1" applyFill="1" applyBorder="1" applyAlignment="1">
      <alignment horizontal="center"/>
    </xf>
    <xf numFmtId="0" fontId="1" fillId="0" borderId="8" xfId="1856" applyFont="1" applyBorder="1"/>
    <xf numFmtId="0" fontId="4" fillId="0" borderId="1" xfId="1856" applyFont="1" applyBorder="1"/>
    <xf numFmtId="0" fontId="4" fillId="0" borderId="1" xfId="1856" applyFont="1" applyFill="1" applyBorder="1" applyAlignment="1">
      <alignment horizontal="center"/>
    </xf>
    <xf numFmtId="0" fontId="4" fillId="0" borderId="1" xfId="1856" applyFont="1" applyBorder="1" applyAlignment="1">
      <alignment horizontal="center"/>
    </xf>
    <xf numFmtId="0" fontId="4" fillId="0" borderId="1" xfId="1856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6" applyFont="1" applyBorder="1" applyAlignment="1">
      <alignment horizontal="left"/>
    </xf>
    <xf numFmtId="0" fontId="16" fillId="0" borderId="1" xfId="1856" applyFont="1" applyBorder="1" applyAlignment="1">
      <alignment horizontal="left"/>
    </xf>
    <xf numFmtId="0" fontId="5" fillId="0" borderId="1" xfId="1856" applyFont="1" applyBorder="1" applyAlignment="1">
      <alignment horizontal="left"/>
    </xf>
    <xf numFmtId="0" fontId="17" fillId="3" borderId="9" xfId="549" applyFont="1" applyFill="1" applyBorder="1" applyAlignment="1">
      <alignment horizontal="center"/>
    </xf>
    <xf numFmtId="0" fontId="7" fillId="0" borderId="3" xfId="1856" applyFont="1" applyBorder="1" applyAlignment="1"/>
    <xf numFmtId="0" fontId="7" fillId="0" borderId="4" xfId="1856" applyFont="1" applyBorder="1" applyAlignment="1"/>
    <xf numFmtId="0" fontId="1" fillId="0" borderId="1" xfId="1856" applyFont="1" applyFill="1" applyBorder="1" applyAlignment="1">
      <alignment horizontal="center"/>
    </xf>
    <xf numFmtId="49" fontId="1" fillId="0" borderId="9" xfId="549" applyNumberFormat="1" applyFont="1" applyFill="1" applyBorder="1" applyAlignment="1">
      <alignment horizontal="center"/>
    </xf>
    <xf numFmtId="0" fontId="13" fillId="0" borderId="0" xfId="1856" applyFont="1" applyFill="1" applyBorder="1"/>
    <xf numFmtId="0" fontId="1" fillId="0" borderId="0" xfId="1856" applyFont="1" applyFill="1" applyBorder="1" applyAlignment="1">
      <alignment horizontal="center"/>
    </xf>
    <xf numFmtId="0" fontId="1" fillId="0" borderId="0" xfId="1856" applyFont="1" applyAlignment="1">
      <alignment horizontal="center"/>
    </xf>
    <xf numFmtId="0" fontId="4" fillId="0" borderId="1" xfId="1856" applyFont="1" applyBorder="1" applyAlignment="1"/>
    <xf numFmtId="0" fontId="1" fillId="0" borderId="1" xfId="1856" applyFont="1" applyBorder="1" applyAlignment="1">
      <alignment horizontal="left"/>
    </xf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6" applyFont="1" applyFill="1" applyBorder="1" applyAlignment="1">
      <alignment horizontal="center"/>
    </xf>
    <xf numFmtId="0" fontId="18" fillId="4" borderId="1" xfId="1856" applyFont="1" applyFill="1" applyBorder="1" applyAlignment="1">
      <alignment horizontal="left"/>
    </xf>
    <xf numFmtId="0" fontId="4" fillId="4" borderId="1" xfId="1856" applyFont="1" applyFill="1" applyBorder="1" applyAlignment="1">
      <alignment horizontal="left"/>
    </xf>
    <xf numFmtId="0" fontId="4" fillId="0" borderId="1" xfId="2461" applyFont="1" applyFill="1" applyBorder="1"/>
    <xf numFmtId="0" fontId="5" fillId="0" borderId="2" xfId="1856" applyFont="1" applyFill="1" applyBorder="1" applyAlignment="1">
      <alignment horizontal="left"/>
    </xf>
    <xf numFmtId="0" fontId="5" fillId="0" borderId="4" xfId="1856" applyFont="1" applyFill="1" applyBorder="1" applyAlignment="1">
      <alignment horizontal="left"/>
    </xf>
    <xf numFmtId="0" fontId="16" fillId="0" borderId="1" xfId="2461" applyFont="1" applyFill="1" applyBorder="1"/>
    <xf numFmtId="0" fontId="16" fillId="0" borderId="1" xfId="1856" applyFont="1" applyFill="1" applyBorder="1" applyAlignment="1">
      <alignment horizontal="center"/>
    </xf>
    <xf numFmtId="0" fontId="16" fillId="0" borderId="1" xfId="2461" applyFont="1" applyFill="1" applyBorder="1" applyAlignment="1">
      <alignment horizontal="center"/>
    </xf>
    <xf numFmtId="0" fontId="15" fillId="0" borderId="2" xfId="1856" applyFont="1" applyFill="1" applyBorder="1" applyAlignment="1">
      <alignment horizontal="left"/>
    </xf>
    <xf numFmtId="0" fontId="19" fillId="0" borderId="4" xfId="1856" applyFont="1" applyFill="1" applyBorder="1" applyAlignment="1">
      <alignment horizontal="left"/>
    </xf>
    <xf numFmtId="0" fontId="16" fillId="4" borderId="1" xfId="2461" applyFont="1" applyFill="1" applyBorder="1"/>
    <xf numFmtId="0" fontId="16" fillId="4" borderId="1" xfId="2461" applyFont="1" applyFill="1" applyBorder="1" applyAlignment="1">
      <alignment horizontal="center"/>
    </xf>
    <xf numFmtId="0" fontId="16" fillId="4" borderId="1" xfId="1856" applyFont="1" applyFill="1" applyBorder="1" applyAlignment="1">
      <alignment horizontal="center"/>
    </xf>
    <xf numFmtId="0" fontId="15" fillId="4" borderId="2" xfId="1856" applyFont="1" applyFill="1" applyBorder="1" applyAlignment="1"/>
    <xf numFmtId="0" fontId="15" fillId="4" borderId="4" xfId="1856" applyFont="1" applyFill="1" applyBorder="1" applyAlignment="1"/>
    <xf numFmtId="0" fontId="5" fillId="0" borderId="1" xfId="1856" applyFont="1" applyBorder="1" applyAlignment="1">
      <alignment horizontal="left" vertical="center"/>
    </xf>
    <xf numFmtId="0" fontId="20" fillId="0" borderId="1" xfId="1856" applyFont="1" applyBorder="1" applyAlignment="1">
      <alignment horizontal="left"/>
    </xf>
    <xf numFmtId="0" fontId="21" fillId="0" borderId="1" xfId="1856" applyFont="1" applyBorder="1" applyAlignment="1">
      <alignment horizontal="left"/>
    </xf>
    <xf numFmtId="0" fontId="18" fillId="0" borderId="1" xfId="1856" applyFont="1" applyBorder="1" applyAlignment="1">
      <alignment horizontal="left"/>
    </xf>
    <xf numFmtId="0" fontId="4" fillId="5" borderId="1" xfId="811" applyFont="1" applyFill="1" applyBorder="1"/>
    <xf numFmtId="0" fontId="4" fillId="5" borderId="1" xfId="1856" applyFont="1" applyFill="1" applyBorder="1" applyAlignment="1">
      <alignment horizontal="center"/>
    </xf>
    <xf numFmtId="0" fontId="4" fillId="5" borderId="1" xfId="811" applyFont="1" applyFill="1" applyBorder="1" applyAlignment="1">
      <alignment horizontal="center"/>
    </xf>
    <xf numFmtId="0" fontId="4" fillId="5" borderId="1" xfId="2461" applyFont="1" applyFill="1" applyBorder="1" applyAlignment="1">
      <alignment horizontal="center"/>
    </xf>
    <xf numFmtId="0" fontId="15" fillId="5" borderId="1" xfId="1856" applyFont="1" applyFill="1" applyBorder="1" applyAlignment="1">
      <alignment horizontal="left"/>
    </xf>
    <xf numFmtId="0" fontId="16" fillId="5" borderId="1" xfId="1856" applyFont="1" applyFill="1" applyBorder="1" applyAlignment="1">
      <alignment horizontal="left"/>
    </xf>
    <xf numFmtId="0" fontId="4" fillId="0" borderId="1" xfId="811" applyFont="1" applyFill="1" applyBorder="1"/>
    <xf numFmtId="0" fontId="4" fillId="0" borderId="1" xfId="811" applyFont="1" applyFill="1" applyBorder="1" applyAlignment="1">
      <alignment horizontal="center"/>
    </xf>
    <xf numFmtId="0" fontId="4" fillId="5" borderId="1" xfId="2916" applyFont="1" applyFill="1" applyBorder="1"/>
    <xf numFmtId="0" fontId="4" fillId="5" borderId="1" xfId="2916" applyFont="1" applyFill="1" applyBorder="1" applyAlignment="1">
      <alignment horizontal="center"/>
    </xf>
    <xf numFmtId="0" fontId="16" fillId="0" borderId="2" xfId="1856" applyFont="1" applyBorder="1" applyAlignment="1">
      <alignment horizontal="left"/>
    </xf>
    <xf numFmtId="0" fontId="16" fillId="0" borderId="4" xfId="1856" applyFont="1" applyBorder="1" applyAlignment="1">
      <alignment horizontal="left"/>
    </xf>
    <xf numFmtId="0" fontId="4" fillId="0" borderId="2" xfId="1856" applyFont="1" applyBorder="1" applyAlignment="1">
      <alignment horizontal="left"/>
    </xf>
    <xf numFmtId="0" fontId="4" fillId="0" borderId="4" xfId="1856" applyFont="1" applyBorder="1" applyAlignment="1">
      <alignment horizontal="left"/>
    </xf>
    <xf numFmtId="0" fontId="18" fillId="5" borderId="1" xfId="1856" applyFont="1" applyFill="1" applyBorder="1" applyAlignment="1">
      <alignment horizontal="left"/>
    </xf>
    <xf numFmtId="0" fontId="4" fillId="5" borderId="1" xfId="1856" applyFont="1" applyFill="1" applyBorder="1" applyAlignment="1">
      <alignment horizontal="left"/>
    </xf>
    <xf numFmtId="0" fontId="4" fillId="4" borderId="1" xfId="1856" applyFont="1" applyFill="1" applyBorder="1"/>
    <xf numFmtId="0" fontId="5" fillId="0" borderId="1" xfId="1856" applyFont="1" applyFill="1" applyBorder="1" applyAlignment="1">
      <alignment horizontal="left"/>
    </xf>
    <xf numFmtId="0" fontId="4" fillId="0" borderId="1" xfId="1856" applyFont="1" applyFill="1" applyBorder="1" applyAlignment="1">
      <alignment horizontal="left"/>
    </xf>
    <xf numFmtId="0" fontId="1" fillId="0" borderId="1" xfId="1856" applyFont="1" applyFill="1" applyBorder="1" applyAlignment="1">
      <alignment horizontal="left"/>
    </xf>
    <xf numFmtId="0" fontId="4" fillId="4" borderId="1" xfId="2461" applyFont="1" applyFill="1" applyBorder="1"/>
    <xf numFmtId="0" fontId="4" fillId="4" borderId="1" xfId="2461" applyFont="1" applyFill="1" applyBorder="1" applyAlignment="1">
      <alignment horizontal="center"/>
    </xf>
    <xf numFmtId="0" fontId="5" fillId="4" borderId="2" xfId="1856" applyFont="1" applyFill="1" applyBorder="1" applyAlignment="1">
      <alignment horizontal="left"/>
    </xf>
    <xf numFmtId="0" fontId="5" fillId="4" borderId="4" xfId="1856" applyFont="1" applyFill="1" applyBorder="1" applyAlignment="1">
      <alignment horizontal="left"/>
    </xf>
    <xf numFmtId="0" fontId="1" fillId="4" borderId="1" xfId="1856" applyFont="1" applyFill="1" applyBorder="1" applyAlignment="1">
      <alignment horizontal="left"/>
    </xf>
    <xf numFmtId="0" fontId="15" fillId="4" borderId="2" xfId="1856" applyFont="1" applyFill="1" applyBorder="1" applyAlignment="1">
      <alignment horizontal="left"/>
    </xf>
    <xf numFmtId="0" fontId="19" fillId="4" borderId="4" xfId="1856" applyFont="1" applyFill="1" applyBorder="1" applyAlignment="1">
      <alignment horizontal="left"/>
    </xf>
    <xf numFmtId="0" fontId="16" fillId="5" borderId="1" xfId="2461" applyFont="1" applyFill="1" applyBorder="1"/>
    <xf numFmtId="0" fontId="16" fillId="5" borderId="1" xfId="2461" applyFont="1" applyFill="1" applyBorder="1" applyAlignment="1">
      <alignment horizontal="center"/>
    </xf>
    <xf numFmtId="0" fontId="16" fillId="5" borderId="1" xfId="1856" applyFont="1" applyFill="1" applyBorder="1" applyAlignment="1">
      <alignment horizontal="center"/>
    </xf>
    <xf numFmtId="0" fontId="15" fillId="5" borderId="2" xfId="1856" applyFont="1" applyFill="1" applyBorder="1" applyAlignment="1">
      <alignment horizontal="left"/>
    </xf>
    <xf numFmtId="0" fontId="19" fillId="5" borderId="4" xfId="1856" applyFont="1" applyFill="1" applyBorder="1" applyAlignment="1">
      <alignment horizontal="left"/>
    </xf>
    <xf numFmtId="0" fontId="4" fillId="6" borderId="1" xfId="2916" applyFont="1" applyFill="1" applyBorder="1"/>
    <xf numFmtId="0" fontId="4" fillId="6" borderId="1" xfId="1856" applyFont="1" applyFill="1" applyBorder="1" applyAlignment="1">
      <alignment horizontal="center"/>
    </xf>
    <xf numFmtId="0" fontId="4" fillId="6" borderId="1" xfId="2916" applyFont="1" applyFill="1" applyBorder="1" applyAlignment="1">
      <alignment horizontal="center"/>
    </xf>
    <xf numFmtId="0" fontId="4" fillId="6" borderId="1" xfId="2461" applyFont="1" applyFill="1" applyBorder="1" applyAlignment="1">
      <alignment horizontal="center"/>
    </xf>
    <xf numFmtId="0" fontId="18" fillId="6" borderId="1" xfId="1856" applyFont="1" applyFill="1" applyBorder="1" applyAlignment="1">
      <alignment horizontal="left"/>
    </xf>
    <xf numFmtId="0" fontId="4" fillId="6" borderId="1" xfId="1856" applyFont="1" applyFill="1" applyBorder="1" applyAlignment="1">
      <alignment horizontal="left"/>
    </xf>
    <xf numFmtId="0" fontId="16" fillId="4" borderId="1" xfId="1856" applyFont="1" applyFill="1" applyBorder="1"/>
    <xf numFmtId="0" fontId="15" fillId="4" borderId="1" xfId="1856" applyFont="1" applyFill="1" applyBorder="1" applyAlignment="1">
      <alignment horizontal="left"/>
    </xf>
    <xf numFmtId="0" fontId="19" fillId="4" borderId="1" xfId="1856" applyFont="1" applyFill="1" applyBorder="1" applyAlignment="1">
      <alignment horizontal="left"/>
    </xf>
    <xf numFmtId="0" fontId="16" fillId="0" borderId="1" xfId="1856" applyFont="1" applyFill="1" applyBorder="1"/>
    <xf numFmtId="0" fontId="15" fillId="0" borderId="1" xfId="1856" applyFont="1" applyFill="1" applyBorder="1" applyAlignment="1">
      <alignment horizontal="left"/>
    </xf>
    <xf numFmtId="0" fontId="19" fillId="0" borderId="1" xfId="1856" applyFont="1" applyFill="1" applyBorder="1" applyAlignment="1">
      <alignment horizontal="left"/>
    </xf>
    <xf numFmtId="0" fontId="5" fillId="0" borderId="1" xfId="1856" applyFont="1" applyFill="1" applyBorder="1" applyAlignment="1">
      <alignment horizontal="left" vertical="center"/>
    </xf>
    <xf numFmtId="0" fontId="5" fillId="0" borderId="10" xfId="1856" applyFont="1" applyBorder="1" applyAlignment="1">
      <alignment horizontal="left" vertical="center"/>
    </xf>
    <xf numFmtId="0" fontId="5" fillId="0" borderId="11" xfId="1856" applyFont="1" applyBorder="1" applyAlignment="1">
      <alignment horizontal="left" vertical="center"/>
    </xf>
    <xf numFmtId="0" fontId="5" fillId="4" borderId="1" xfId="1856" applyFont="1" applyFill="1" applyBorder="1" applyAlignment="1">
      <alignment horizontal="left"/>
    </xf>
    <xf numFmtId="0" fontId="4" fillId="0" borderId="1" xfId="1856" applyFont="1" applyFill="1" applyBorder="1"/>
    <xf numFmtId="0" fontId="18" fillId="0" borderId="1" xfId="1856" applyFont="1" applyFill="1" applyBorder="1" applyAlignment="1">
      <alignment horizontal="left"/>
    </xf>
    <xf numFmtId="0" fontId="18" fillId="5" borderId="2" xfId="1856" applyFont="1" applyFill="1" applyBorder="1" applyAlignment="1">
      <alignment horizontal="left"/>
    </xf>
    <xf numFmtId="0" fontId="18" fillId="5" borderId="4" xfId="1856" applyFont="1" applyFill="1" applyBorder="1" applyAlignment="1">
      <alignment horizontal="left"/>
    </xf>
    <xf numFmtId="0" fontId="4" fillId="5" borderId="1" xfId="1856" applyFont="1" applyFill="1" applyBorder="1"/>
    <xf numFmtId="0" fontId="5" fillId="5" borderId="2" xfId="1856" applyFont="1" applyFill="1" applyBorder="1" applyAlignment="1">
      <alignment horizontal="left"/>
    </xf>
    <xf numFmtId="0" fontId="5" fillId="5" borderId="4" xfId="1856" applyFont="1" applyFill="1" applyBorder="1" applyAlignment="1">
      <alignment horizontal="left"/>
    </xf>
    <xf numFmtId="0" fontId="4" fillId="0" borderId="1" xfId="2461" applyFont="1" applyBorder="1" applyAlignment="1">
      <alignment wrapText="1"/>
    </xf>
    <xf numFmtId="0" fontId="5" fillId="0" borderId="1" xfId="811" applyFont="1" applyFill="1" applyBorder="1" applyAlignment="1">
      <alignment horizontal="left"/>
    </xf>
    <xf numFmtId="0" fontId="4" fillId="0" borderId="1" xfId="811" applyFont="1" applyFill="1" applyBorder="1" applyAlignment="1">
      <alignment horizontal="left"/>
    </xf>
    <xf numFmtId="0" fontId="4" fillId="4" borderId="1" xfId="811" applyFont="1" applyFill="1" applyBorder="1"/>
    <xf numFmtId="0" fontId="4" fillId="4" borderId="1" xfId="811" applyFont="1" applyFill="1" applyBorder="1" applyAlignment="1">
      <alignment horizontal="center"/>
    </xf>
    <xf numFmtId="0" fontId="18" fillId="0" borderId="2" xfId="1856" applyFont="1" applyFill="1" applyBorder="1" applyAlignment="1">
      <alignment horizontal="left"/>
    </xf>
    <xf numFmtId="0" fontId="18" fillId="0" borderId="4" xfId="1856" applyFont="1" applyFill="1" applyBorder="1" applyAlignment="1">
      <alignment horizontal="left"/>
    </xf>
    <xf numFmtId="0" fontId="4" fillId="7" borderId="1" xfId="2461" applyFont="1" applyFill="1" applyBorder="1"/>
    <xf numFmtId="0" fontId="4" fillId="7" borderId="1" xfId="1856" applyFont="1" applyFill="1" applyBorder="1" applyAlignment="1">
      <alignment horizontal="center"/>
    </xf>
    <xf numFmtId="0" fontId="4" fillId="7" borderId="1" xfId="2461" applyFont="1" applyFill="1" applyBorder="1" applyAlignment="1">
      <alignment horizontal="center"/>
    </xf>
    <xf numFmtId="0" fontId="1" fillId="7" borderId="1" xfId="1856" applyFont="1" applyFill="1" applyBorder="1" applyAlignment="1">
      <alignment horizontal="left"/>
    </xf>
    <xf numFmtId="0" fontId="4" fillId="7" borderId="1" xfId="1856" applyFont="1" applyFill="1" applyBorder="1"/>
    <xf numFmtId="0" fontId="5" fillId="7" borderId="1" xfId="1856" applyFont="1" applyFill="1" applyBorder="1" applyAlignment="1">
      <alignment horizontal="left"/>
    </xf>
    <xf numFmtId="0" fontId="5" fillId="0" borderId="10" xfId="1856" applyFont="1" applyFill="1" applyBorder="1" applyAlignment="1">
      <alignment horizontal="left" vertical="center"/>
    </xf>
    <xf numFmtId="0" fontId="5" fillId="0" borderId="11" xfId="1856" applyFont="1" applyFill="1" applyBorder="1" applyAlignment="1">
      <alignment horizontal="left" vertical="center"/>
    </xf>
    <xf numFmtId="0" fontId="4" fillId="5" borderId="1" xfId="2461" applyFont="1" applyFill="1" applyBorder="1"/>
    <xf numFmtId="0" fontId="5" fillId="5" borderId="1" xfId="1856" applyFont="1" applyFill="1" applyBorder="1" applyAlignment="1">
      <alignment horizontal="left"/>
    </xf>
    <xf numFmtId="0" fontId="1" fillId="5" borderId="1" xfId="1856" applyFont="1" applyFill="1" applyBorder="1" applyAlignment="1">
      <alignment horizontal="left"/>
    </xf>
    <xf numFmtId="0" fontId="5" fillId="0" borderId="2" xfId="1856" applyFont="1" applyBorder="1" applyAlignment="1">
      <alignment horizontal="left"/>
    </xf>
    <xf numFmtId="0" fontId="5" fillId="0" borderId="4" xfId="1856" applyFont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6" fillId="0" borderId="0" xfId="0" applyFont="1" applyFill="1" applyBorder="1" applyAlignment="1"/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14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6">
    <cellStyle name="常规" xfId="0" builtinId="0"/>
    <cellStyle name="货币[0]" xfId="1" builtinId="7"/>
    <cellStyle name="20% - 强调文字颜色 3" xfId="2" builtinId="38"/>
    <cellStyle name="输出 3" xfId="3"/>
    <cellStyle name="Calculation 4 5" xfId="4"/>
    <cellStyle name="40% - Accent1 4 3" xfId="5"/>
    <cellStyle name="强调文字颜色 2 3 2" xfId="6"/>
    <cellStyle name="Accent5 2 2 5" xfId="7"/>
    <cellStyle name="40% - Accent2 2 4" xfId="8"/>
    <cellStyle name="输入" xfId="9" builtinId="20"/>
    <cellStyle name="差_mintuku_db_schema 3 2" xfId="10"/>
    <cellStyle name="Title 2 4" xfId="11"/>
    <cellStyle name="20% - Accent2 2 6" xfId="12"/>
    <cellStyle name="货币" xfId="13" builtinId="4"/>
    <cellStyle name="千位分隔[0]" xfId="14" builtinId="6"/>
    <cellStyle name="20% - Accent3 4 5" xfId="15"/>
    <cellStyle name="Bad 2 2 5 2" xfId="16"/>
    <cellStyle name="40% - 强调文字颜色 3" xfId="17" builtinId="39"/>
    <cellStyle name="Heading 1 4 5" xfId="18"/>
    <cellStyle name="千位分隔" xfId="19" builtinId="3"/>
    <cellStyle name="40% - Accent1 3 6" xfId="20"/>
    <cellStyle name="差" xfId="21" builtinId="27"/>
    <cellStyle name="好_mintuku_dbssss_schema 2 4" xfId="22"/>
    <cellStyle name="Accent4 2 4" xfId="23"/>
    <cellStyle name="60% - 强调文字颜色 3" xfId="24" builtinId="40"/>
    <cellStyle name="超链接" xfId="25" builtinId="8"/>
    <cellStyle name="20% - Accent6 2 2 2 2" xfId="26"/>
    <cellStyle name="百分比" xfId="27" builtinId="5"/>
    <cellStyle name="已访问的超链接" xfId="28" builtinId="9"/>
    <cellStyle name="20% - Accent6 3 2 2" xfId="29"/>
    <cellStyle name="20% - Accent3 2 2 4 2" xfId="30"/>
    <cellStyle name="20% - Accent4 4" xfId="31"/>
    <cellStyle name="注释" xfId="32" builtinId="10"/>
    <cellStyle name="60% - 强调文字颜色 2 3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40% - Accent1 2 8" xfId="41"/>
    <cellStyle name="20% - Accent4 4 5" xfId="42"/>
    <cellStyle name="警告文本" xfId="43" builtinId="11"/>
    <cellStyle name="Accent6 3 2 2" xfId="44"/>
    <cellStyle name="20% - Accent6 2 2 7" xfId="45"/>
    <cellStyle name="標準 2 6" xfId="46"/>
    <cellStyle name="20% - Accent4 3 2" xfId="47"/>
    <cellStyle name="标题" xfId="48" builtinId="15"/>
    <cellStyle name="Warning Text 2 2 6 2" xfId="49"/>
    <cellStyle name="解释性文本" xfId="50" builtinId="53"/>
    <cellStyle name="Total 2 2 3" xfId="51"/>
    <cellStyle name="20% - Accent5 2 3" xfId="52"/>
    <cellStyle name="60% - Accent5 2 2 5" xfId="53"/>
    <cellStyle name="20% - Accent2 2 2 2 2" xfId="54"/>
    <cellStyle name="标题 1" xfId="55" builtinId="16"/>
    <cellStyle name="Good 3 6 2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60% - 强调文字颜色 4" xfId="67" builtinId="44"/>
    <cellStyle name="好_mintuku_dbssss_schema 2 5" xfId="68"/>
    <cellStyle name="Accent4 2 5" xfId="69"/>
    <cellStyle name="20% - Accent6 3 4 2" xfId="70"/>
    <cellStyle name="差_adad3_db 2 4" xfId="71"/>
    <cellStyle name="20% - Accent3 2 2 6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20% - Accent3 8 2" xfId="81"/>
    <cellStyle name="强调文字颜色 2" xfId="82" builtinId="33"/>
    <cellStyle name="好_adad3_db_schema 2 5 2" xfId="83"/>
    <cellStyle name="常规 2 2 2 5" xfId="84"/>
    <cellStyle name="链接单元格" xfId="85" builtinId="24"/>
    <cellStyle name="20% - Accent6 2 5" xfId="86"/>
    <cellStyle name="Check Cell 2 4 2" xfId="87"/>
    <cellStyle name="20% - Accent6 3 3" xfId="88"/>
    <cellStyle name="好_adad3_db 3 3 2" xfId="89"/>
    <cellStyle name="20% - Accent3 2 2 5" xfId="90"/>
    <cellStyle name="汇总" xfId="91" builtinId="25"/>
    <cellStyle name="好" xfId="92" builtinId="26"/>
    <cellStyle name="常规 3 2 6" xfId="93"/>
    <cellStyle name="20% - Accent3 2" xfId="94"/>
    <cellStyle name="20% - 强调文字颜色 3 3" xfId="95"/>
    <cellStyle name="20% - Accent5 3 3 2" xfId="96"/>
    <cellStyle name="20% - Accent3 2 8" xfId="97"/>
    <cellStyle name="适中" xfId="98" builtinId="28"/>
    <cellStyle name="Calculation 4 7" xfId="99"/>
    <cellStyle name="40% - Accent1 4 5" xfId="100"/>
    <cellStyle name="標準 5 6" xfId="101"/>
    <cellStyle name="60% - Accent1 2 3 2" xfId="102"/>
    <cellStyle name="20% - Accent4 6 2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20% - Accent1 3 4 2" xfId="111"/>
    <cellStyle name="40% - 强调文字颜色 1" xfId="112" builtinId="31"/>
    <cellStyle name="好_mam_schedule_db_schema 2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20% - Accent3 4 5 2" xfId="120"/>
    <cellStyle name="强调文字颜色 3" xfId="121" builtinId="37"/>
    <cellStyle name="常规 2 2 2 6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差_adad3_db 2 6" xfId="141"/>
    <cellStyle name="40% - Accent2 3 2" xfId="142"/>
    <cellStyle name="60% - 强调文字颜色 6" xfId="143" builtinId="52"/>
    <cellStyle name="好_mintuku_dbssss_schema 2 7" xfId="144"/>
    <cellStyle name="Accent4 2 7" xfId="145"/>
    <cellStyle name="20% - Accent1 2 2 6 2" xfId="146"/>
    <cellStyle name="20% - Accent6 2 7 2" xfId="147"/>
    <cellStyle name="20% - Accent1 2 2 2 2" xfId="148"/>
    <cellStyle name="20% - Accent6 2 7" xfId="149"/>
    <cellStyle name="20% - Accent1 2 2 2" xfId="150"/>
    <cellStyle name="20% - Accent1 2" xfId="151"/>
    <cellStyle name="20% - 强调文字颜色 1 3" xfId="152"/>
    <cellStyle name="20% - Accent6 2 8" xfId="153"/>
    <cellStyle name="20% - Accent1 2 2 3" xfId="154"/>
    <cellStyle name="Accent4 4 5" xfId="155"/>
    <cellStyle name="20% - Accent6 3 6 2" xfId="156"/>
    <cellStyle name="20% - Accent1 2 2 4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40% - Accent2 5 2" xfId="166"/>
    <cellStyle name="20% - Accent2 4 3 2" xfId="167"/>
    <cellStyle name="20% - Accent1 2 2 6" xfId="168"/>
    <cellStyle name="Accent1 3 2 2" xfId="169"/>
    <cellStyle name="20% - Accent1 2 2 7" xfId="170"/>
    <cellStyle name="20% - Accent1 2 3" xfId="171"/>
    <cellStyle name="20% - Accent6 3 7" xfId="172"/>
    <cellStyle name="20% - Accent1 2 3 2" xfId="173"/>
    <cellStyle name="40% - Accent4 4 3 2" xfId="174"/>
    <cellStyle name="20% - Accent1 2 4" xfId="175"/>
    <cellStyle name="20% - Accent6 4 7" xfId="176"/>
    <cellStyle name="20% - Accent1 2 4 2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Calculation 2 5 2" xfId="183"/>
    <cellStyle name="40% - Accent1 2 3 2" xfId="184"/>
    <cellStyle name="20% - Accent1 2 7" xfId="185"/>
    <cellStyle name="20% - Accent1 3" xfId="186"/>
    <cellStyle name="20% - Accent1 2 7 2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强调文字颜色 6 2 2" xfId="194"/>
    <cellStyle name="20% - Accent1 3 5" xfId="195"/>
    <cellStyle name="40% - Accent2 2 2 3" xfId="196"/>
    <cellStyle name="20% - Accent1 3 5 2" xfId="197"/>
    <cellStyle name="Accent2 4 6 2" xfId="198"/>
    <cellStyle name="20% - Accent1 3 6" xfId="199"/>
    <cellStyle name="20% - Accent1 3 6 2" xfId="200"/>
    <cellStyle name="Calculation 2 6 2" xfId="201"/>
    <cellStyle name="40% - Accent1 2 4 2" xfId="202"/>
    <cellStyle name="20% - Accent1 3 7" xfId="203"/>
    <cellStyle name="20% - Accent1 4" xfId="204"/>
    <cellStyle name="20% - Accent1 4 2" xfId="205"/>
    <cellStyle name="20% - Accent5 4" xfId="206"/>
    <cellStyle name="60% - 强调文字颜色 3 3" xfId="207"/>
    <cellStyle name="40% - Accent6 2 2 5" xfId="208"/>
    <cellStyle name="20% - Accent1 4 2 2" xfId="209"/>
    <cellStyle name="20% - Accent1 4 3" xfId="210"/>
    <cellStyle name="20% - Accent6 4" xfId="211"/>
    <cellStyle name="60% - 强调文字颜色 4 3" xfId="212"/>
    <cellStyle name="20% - Accent1 4 3 2" xfId="213"/>
    <cellStyle name="40% - Accent4 4 5 2" xfId="214"/>
    <cellStyle name="20% - Accent1 4 4" xfId="215"/>
    <cellStyle name="60% - 强调文字颜色 5 3" xfId="216"/>
    <cellStyle name="20% - Accent1 4 4 2" xfId="217"/>
    <cellStyle name="Output 2 2 7" xfId="218"/>
    <cellStyle name="20% - Accent6 2 2" xfId="219"/>
    <cellStyle name="20% - 强调文字颜色 6 3 2" xfId="220"/>
    <cellStyle name="20% - Accent1 4 5" xfId="221"/>
    <cellStyle name="20% - Accent6 2 2 2" xfId="222"/>
    <cellStyle name="60% - 强调文字颜色 6 3" xfId="223"/>
    <cellStyle name="20% - Accent1 4 5 2" xfId="224"/>
    <cellStyle name="Check Cell 2 3 2" xfId="225"/>
    <cellStyle name="20% - Accent6 2 3" xfId="226"/>
    <cellStyle name="20% - Accent1 4 6" xfId="227"/>
    <cellStyle name="20% - Accent6 2 3 2" xfId="228"/>
    <cellStyle name="20% - Accent1 4 6 2" xfId="229"/>
    <cellStyle name="Calculation 2 7 2" xfId="230"/>
    <cellStyle name="40% - Accent1 2 5 2" xfId="231"/>
    <cellStyle name="標準 3 6 2" xfId="232"/>
    <cellStyle name="20% - Accent4 4 2 2" xfId="233"/>
    <cellStyle name="20% - Accent6 2 4" xfId="234"/>
    <cellStyle name="20% - Accent1 4 7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40% - Accent3 4" xfId="250"/>
    <cellStyle name="20% - Accent2 5 2" xfId="251"/>
    <cellStyle name="好_mam-blog_db_schema 2" xfId="252"/>
    <cellStyle name="60% - Accent4 2 2 5" xfId="253"/>
    <cellStyle name="20% - Accent1 8" xfId="254"/>
    <cellStyle name="好_mam-blog_db_schema 2 2" xfId="255"/>
    <cellStyle name="60% - Accent4 2 2 5 2" xfId="256"/>
    <cellStyle name="20% - Accent1 8 2" xfId="257"/>
    <cellStyle name="差_mam_school_db_schema 2 2" xfId="258"/>
    <cellStyle name="20% - Accent3 3 2 2" xfId="259"/>
    <cellStyle name="60% - Accent4 2 2 6" xfId="260"/>
    <cellStyle name="20% - Accent1 9" xfId="261"/>
    <cellStyle name="20% - Accent5 3 2" xfId="262"/>
    <cellStyle name="20% - Accent2" xfId="263"/>
    <cellStyle name="20% - Accent2 2" xfId="264"/>
    <cellStyle name="20% - 强调文字颜色 2 3" xfId="265"/>
    <cellStyle name="20% - Accent5 3 2 2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20% - Accent5 3 3" xfId="272"/>
    <cellStyle name="20% - Accent3" xfId="273"/>
    <cellStyle name="Heading 2 2 5" xfId="274"/>
    <cellStyle name="20% - Accent2 2 2 3 2" xfId="275"/>
    <cellStyle name="20% - Accent2 2 2 4" xfId="276"/>
    <cellStyle name="Accent5 2 2 7" xfId="277"/>
    <cellStyle name="40% - Accent2 2 6" xfId="278"/>
    <cellStyle name="20% - Accent5 4 3" xfId="279"/>
    <cellStyle name="Heading 2 3 5" xfId="280"/>
    <cellStyle name="20% - Accent2 2 2 4 2" xfId="281"/>
    <cellStyle name="20% - Accent3 6 2" xfId="282"/>
    <cellStyle name="20% - Accent2 2 2 5" xfId="283"/>
    <cellStyle name="Heading 2 4 5" xfId="284"/>
    <cellStyle name="20% - Accent2 2 2 5 2" xfId="285"/>
    <cellStyle name="20% - Accent3 4 3 2" xfId="286"/>
    <cellStyle name="20% - Accent2 2 2 6" xfId="287"/>
    <cellStyle name="20% - Accent2 2 2 6 2" xfId="288"/>
    <cellStyle name="Accent2 3 2 2" xfId="289"/>
    <cellStyle name="20% - Accent2 2 2 7" xfId="290"/>
    <cellStyle name="40% - Accent2 2 2 5 2" xfId="291"/>
    <cellStyle name="20% - Accent2 2 3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Calculation 3 5 2" xfId="304"/>
    <cellStyle name="60% - Accent2 5" xfId="305"/>
    <cellStyle name="40% - Accent1 3 3 2" xfId="306"/>
    <cellStyle name="Title 2 5" xfId="307"/>
    <cellStyle name="20% - Accent2 2 7" xfId="308"/>
    <cellStyle name="Title 2 5 2" xfId="309"/>
    <cellStyle name="20% - Accent2 2 7 2" xfId="310"/>
    <cellStyle name="20% - Accent5 2 3 2" xfId="311"/>
    <cellStyle name="Title 2 6" xfId="312"/>
    <cellStyle name="20% - Accent2 2 8" xfId="313"/>
    <cellStyle name="20% - Accent2 3" xfId="314"/>
    <cellStyle name="40% - Accent2 2 2 6 2" xfId="315"/>
    <cellStyle name="20% - Accent2 3 3" xfId="316"/>
    <cellStyle name="40% - Accent1 5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Title 3 5" xfId="341"/>
    <cellStyle name="20% - Accent2 3 7" xfId="342"/>
    <cellStyle name="40% - Accent1 9" xfId="343"/>
    <cellStyle name="Calculation 3 6 2" xfId="344"/>
    <cellStyle name="60% - Accent3 5" xfId="345"/>
    <cellStyle name="40% - Accent1 3 4 2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60% - Accent4 5" xfId="376"/>
    <cellStyle name="40% - Accent1 3 5 2" xfId="377"/>
    <cellStyle name="Title 4 5" xfId="378"/>
    <cellStyle name="40% - Accent2 9" xfId="379"/>
    <cellStyle name="20% - Accent2 4 7" xfId="380"/>
    <cellStyle name="60% - Accent4 2 3 2" xfId="381"/>
    <cellStyle name="20% - Accent2 5" xfId="382"/>
    <cellStyle name="Output 3 4 2" xfId="383"/>
    <cellStyle name="20% - Accent2 6" xfId="384"/>
    <cellStyle name="20% - Accent2 8" xfId="385"/>
    <cellStyle name="40% - Accent4 4" xfId="386"/>
    <cellStyle name="20% - Accent2 6 2" xfId="387"/>
    <cellStyle name="20% - Accent2 7" xfId="388"/>
    <cellStyle name="20% - Accent3 8" xfId="389"/>
    <cellStyle name="40% - Accent5 4" xfId="390"/>
    <cellStyle name="20% - Accent2 7 2" xfId="391"/>
    <cellStyle name="60% - Accent1 2 5" xfId="392"/>
    <cellStyle name="20% - Accent4 8" xfId="393"/>
    <cellStyle name="40% - Accent6 4" xfId="394"/>
    <cellStyle name="20% - Accent2 8 2" xfId="395"/>
    <cellStyle name="差_mam_school_db_schema 3 2" xfId="396"/>
    <cellStyle name="20% - Accent3 3 3 2" xfId="397"/>
    <cellStyle name="20% - Accent2 9" xfId="398"/>
    <cellStyle name="20% - Accent3 2 2 2" xfId="399"/>
    <cellStyle name="20% - Accent3 2 2 2 2" xfId="400"/>
    <cellStyle name="20% - Accent3 2 2 3" xfId="401"/>
    <cellStyle name="20% - Accent3 2 2 3 2" xfId="402"/>
    <cellStyle name="20% - Accent6 3 2" xfId="403"/>
    <cellStyle name="20% - Accent3 2 2 4" xfId="404"/>
    <cellStyle name="20% - Accent6 3 3 2" xfId="405"/>
    <cellStyle name="40% - Accent1 2 2 7" xfId="406"/>
    <cellStyle name="20% - Accent3 2 2 5 2" xfId="407"/>
    <cellStyle name="Check Cell 9" xfId="408"/>
    <cellStyle name="40% - Accent1 2 6 2" xfId="409"/>
    <cellStyle name="20% - Accent4 4 3 2" xfId="410"/>
    <cellStyle name="20% - Accent6 3 4" xfId="411"/>
    <cellStyle name="20% - Accent3 2 2 6" xfId="412"/>
    <cellStyle name="20% - Accent6 3 5" xfId="413"/>
    <cellStyle name="Accent3 3 2 2" xfId="414"/>
    <cellStyle name="20% - Accent3 2 2 7" xfId="415"/>
    <cellStyle name="20% - Accent3 2 3" xfId="416"/>
    <cellStyle name="20% - Accent3 2 3 2" xfId="417"/>
    <cellStyle name="20% - Accent3 2 4" xfId="418"/>
    <cellStyle name="Input 7 2" xfId="419"/>
    <cellStyle name="Accent5 2 8" xfId="420"/>
    <cellStyle name="40% - Accent1" xfId="421"/>
    <cellStyle name="20% - Accent3 2 4 2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输出 3 2" xfId="428"/>
    <cellStyle name="Heading 3 7" xfId="429"/>
    <cellStyle name="Calculation 4 5 2" xfId="430"/>
    <cellStyle name="40% - Accent1 4 3 2" xfId="431"/>
    <cellStyle name="常规 3 2 5" xfId="432"/>
    <cellStyle name="20% - 强调文字颜色 3 2" xfId="433"/>
    <cellStyle name="Total 8 2" xfId="434"/>
    <cellStyle name="20% - Accent3 2 7" xfId="435"/>
    <cellStyle name="常规 3 2 5 2" xfId="436"/>
    <cellStyle name="20% - 强调文字颜色 3 2 2" xfId="437"/>
    <cellStyle name="20% - Accent3 2 7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20% - Accent3 9" xfId="448"/>
    <cellStyle name="差_mam_school_db_schema 4 2" xfId="449"/>
    <cellStyle name="20% - Accent3 3 4 2" xfId="450"/>
    <cellStyle name="差_mam_school_db_schema 5" xfId="451"/>
    <cellStyle name="20% - Accent3 3 5" xfId="452"/>
    <cellStyle name="60% - Accent1 2 6" xfId="453"/>
    <cellStyle name="20% - Accent4 9" xfId="454"/>
    <cellStyle name="差_mam_school_db_schema 5 2" xfId="455"/>
    <cellStyle name="20% - Accent3 3 5 2" xfId="456"/>
    <cellStyle name="差_mam_school_db_schema 6" xfId="457"/>
    <cellStyle name="20% - Accent3 3 6" xfId="458"/>
    <cellStyle name="60% - Accent1 3 6" xfId="459"/>
    <cellStyle name="20% - Accent5 9" xfId="460"/>
    <cellStyle name="差_mam_school_db_schema 6 2" xfId="461"/>
    <cellStyle name="20% - Accent3 3 6 2" xfId="462"/>
    <cellStyle name="常规 3" xfId="463"/>
    <cellStyle name="Heading 4 7" xfId="464"/>
    <cellStyle name="Calculation 4 6 2" xfId="465"/>
    <cellStyle name="40% - Accent1 4 4 2" xfId="466"/>
    <cellStyle name="常规 3 3 5" xfId="467"/>
    <cellStyle name="Accent6 2 2 7" xfId="468"/>
    <cellStyle name="20% - 强调文字颜色 4 2" xfId="469"/>
    <cellStyle name="差_mam_school_db_schema 7" xfId="470"/>
    <cellStyle name="20% - Accent3 3 7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1 4 5 2" xfId="481"/>
    <cellStyle name="20% - 强调文字颜色 5 2" xfId="482"/>
    <cellStyle name="40% - Accent6 2 2 2" xfId="483"/>
    <cellStyle name="20% - Accent3 4 7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標準 2 7 2" xfId="492"/>
    <cellStyle name="20% - Accent4 3 3 2" xfId="493"/>
    <cellStyle name="20% - Accent5 3 4" xfId="494"/>
    <cellStyle name="20% - Accent4" xfId="495"/>
    <cellStyle name="常规 3 3 6" xfId="496"/>
    <cellStyle name="20% - Accent4 2" xfId="497"/>
    <cellStyle name="20% - 强调文字颜色 4 3" xfId="498"/>
    <cellStyle name="20% - Accent5 3 4 2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40% - Accent1 2 7" xfId="505"/>
    <cellStyle name="20% - Accent4 2 2 2 2" xfId="506"/>
    <cellStyle name="20% - Accent4 2 4 2" xfId="507"/>
    <cellStyle name="20% - Accent4 4 4" xfId="508"/>
    <cellStyle name="20% - Accent4 2 2 3" xfId="509"/>
    <cellStyle name="20% - Accent4 2 5" xfId="510"/>
    <cellStyle name="20% - Accent4 2 2 3 2" xfId="511"/>
    <cellStyle name="60% - Accent1 2 2 4" xfId="512"/>
    <cellStyle name="20% - Accent4 2 5 2" xfId="513"/>
    <cellStyle name="40% - Accent1 3 7" xfId="514"/>
    <cellStyle name="20% - Accent4 2 2 4" xfId="515"/>
    <cellStyle name="20% - Accent4 2 6" xfId="516"/>
    <cellStyle name="Accent2 4 2 2" xfId="517"/>
    <cellStyle name="40% - Accent1 4 7" xfId="518"/>
    <cellStyle name="20% - Accent4 2 2 4 2" xfId="519"/>
    <cellStyle name="20% - Accent4 2 6 2" xfId="520"/>
    <cellStyle name="Good 4 2" xfId="521"/>
    <cellStyle name="20% - Accent4 2 2 5" xfId="522"/>
    <cellStyle name="20% - Accent4 2 7" xfId="523"/>
    <cellStyle name="Good 4 2 2" xfId="524"/>
    <cellStyle name="20% - Accent4 2 2 5 2" xfId="525"/>
    <cellStyle name="20% - Accent4 2 7 2" xfId="526"/>
    <cellStyle name="40% - Accent2 2 6 2" xfId="527"/>
    <cellStyle name="20% - Accent5 4 3 2" xfId="528"/>
    <cellStyle name="Good 4 3" xfId="529"/>
    <cellStyle name="20% - Accent4 2 2 6" xfId="530"/>
    <cellStyle name="20% - Accent4 2 8" xfId="531"/>
    <cellStyle name="Good 4 3 2" xfId="532"/>
    <cellStyle name="20% - Accent4 2 2 6 2" xfId="533"/>
    <cellStyle name="Good 4 4" xfId="534"/>
    <cellStyle name="Accent4 3 2 2" xfId="535"/>
    <cellStyle name="20% - Accent4 2 2 7" xfId="536"/>
    <cellStyle name="20% - Accent4 2 3" xfId="537"/>
    <cellStyle name="標準 2 8" xfId="538"/>
    <cellStyle name="20% - Accent4 2 3 2" xfId="539"/>
    <cellStyle name="20% - Accent4 3 4" xfId="540"/>
    <cellStyle name="常规 3 3 7" xfId="541"/>
    <cellStyle name="20% - Accent4 3" xfId="542"/>
    <cellStyle name="標準 2 7" xfId="543"/>
    <cellStyle name="20% - Accent4 3 3" xfId="544"/>
    <cellStyle name="40% - Accent2 2 7" xfId="545"/>
    <cellStyle name="標準 2 8 2" xfId="546"/>
    <cellStyle name="20% - Accent4 3 4 2" xfId="547"/>
    <cellStyle name="20% - Accent5 4 4" xfId="548"/>
    <cellStyle name="標準 2 9" xfId="549"/>
    <cellStyle name="20% - Accent4 3 5" xfId="550"/>
    <cellStyle name="標準 2 9 2" xfId="551"/>
    <cellStyle name="20% - Accent4 3 5 2" xfId="552"/>
    <cellStyle name="20% - Accent4 3 6" xfId="553"/>
    <cellStyle name="20% - Accent4 3 6 2" xfId="554"/>
    <cellStyle name="Good 5 2" xfId="555"/>
    <cellStyle name="20% - Accent4 3 7" xfId="556"/>
    <cellStyle name="Calculation 2 7" xfId="557"/>
    <cellStyle name="40% - Accent1 2 5" xfId="558"/>
    <cellStyle name="標準 3 6" xfId="559"/>
    <cellStyle name="20% - Accent4 4 2" xfId="560"/>
    <cellStyle name="Calculation 2 8" xfId="561"/>
    <cellStyle name="40% - Accent1 2 6" xfId="562"/>
    <cellStyle name="標準 3 7" xfId="563"/>
    <cellStyle name="20% - Accent4 4 3" xfId="564"/>
    <cellStyle name="好_mam_school_db_schema 2 3" xfId="565"/>
    <cellStyle name="40% - Accent3 2 7" xfId="566"/>
    <cellStyle name="40% - Accent1 2 7 2" xfId="567"/>
    <cellStyle name="20% - Accent4 4 4 2" xfId="568"/>
    <cellStyle name="20% - Accent6 4 4" xfId="569"/>
    <cellStyle name="20% - Accent4 4 5 2" xfId="570"/>
    <cellStyle name="20% - Accent4 4 6" xfId="571"/>
    <cellStyle name="20% - Accent4 4 6 2" xfId="572"/>
    <cellStyle name="Good 6 2" xfId="573"/>
    <cellStyle name="Accent1 2" xfId="574"/>
    <cellStyle name="40% - Accent6 3 2 2" xfId="575"/>
    <cellStyle name="20% - Accent4 4 7" xfId="576"/>
    <cellStyle name="60% - Accent4 2 5 2" xfId="577"/>
    <cellStyle name="60% - Accent1 2 2" xfId="578"/>
    <cellStyle name="20% - Accent4 5" xfId="579"/>
    <cellStyle name="Calculation 3 7" xfId="580"/>
    <cellStyle name="40% - Accent1 3 5" xfId="581"/>
    <cellStyle name="60% - Accent1 2 2 2" xfId="582"/>
    <cellStyle name="20% - Accent4 5 2" xfId="583"/>
    <cellStyle name="Output 3 6 2" xfId="584"/>
    <cellStyle name="60% - Accent1 2 3" xfId="585"/>
    <cellStyle name="20% - Accent4 6" xfId="586"/>
    <cellStyle name="60% - Accent1 2 4" xfId="587"/>
    <cellStyle name="20% - Accent4 7" xfId="588"/>
    <cellStyle name="標準 6 6" xfId="589"/>
    <cellStyle name="60% - Accent1 2 4 2" xfId="590"/>
    <cellStyle name="20% - Accent4 7 2" xfId="591"/>
    <cellStyle name="60% - Accent1 2 5 2" xfId="592"/>
    <cellStyle name="20% - Accent4 8 2" xfId="593"/>
    <cellStyle name="20% - Accent5 3 5" xfId="594"/>
    <cellStyle name="Heading 1 2 2 4 2" xfId="595"/>
    <cellStyle name="20% - Accent5" xfId="596"/>
    <cellStyle name="20% - Accent5 2" xfId="597"/>
    <cellStyle name="20% - 强调文字颜色 5 3" xfId="598"/>
    <cellStyle name="20% - Accent5 3 5 2" xfId="599"/>
    <cellStyle name="20% - Accent5 2 2" xfId="600"/>
    <cellStyle name="20% - 强调文字颜色 5 3 2" xfId="601"/>
    <cellStyle name="20% - Accent5 2 2 2" xfId="602"/>
    <cellStyle name="好_adad3_db_schema 7 2" xfId="603"/>
    <cellStyle name="20% - Accent6 2 2 3" xfId="604"/>
    <cellStyle name="20% - Accent5 2 2 2 2" xfId="605"/>
    <cellStyle name="差_mintuku_db_schema 2 5" xfId="606"/>
    <cellStyle name="40% - Accent1 2 2 3 2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差_mam_schedule_db_schema 2 4 2" xfId="614"/>
    <cellStyle name="20% - Accent5 2 2 6" xfId="615"/>
    <cellStyle name="20% - Accent5 2 2 6 2" xfId="616"/>
    <cellStyle name="Accent5 3 2 2" xfId="617"/>
    <cellStyle name="60% - Accent3 7 2" xfId="618"/>
    <cellStyle name="20% - Accent5 2 2 7" xfId="619"/>
    <cellStyle name="20% - Accent5 2 4 2" xfId="620"/>
    <cellStyle name="60% - Accent2 2 2 4" xfId="621"/>
    <cellStyle name="20% - Accent5 2 5 2" xfId="622"/>
    <cellStyle name="20% - Accent5 2 6 2" xfId="623"/>
    <cellStyle name="Bad 3 2" xfId="624"/>
    <cellStyle name="20% - Accent5 2 7" xfId="625"/>
    <cellStyle name="Bad 3 2 2" xfId="626"/>
    <cellStyle name="20% - Accent5 2 7 2" xfId="627"/>
    <cellStyle name="Bad 3 3" xfId="628"/>
    <cellStyle name="40% - Accent5 2 2 2 2" xfId="629"/>
    <cellStyle name="20% - Accent5 2 8" xfId="630"/>
    <cellStyle name="20% - Accent5 3" xfId="631"/>
    <cellStyle name="Accent3 5 2" xfId="632"/>
    <cellStyle name="20% - Accent6" xfId="633"/>
    <cellStyle name="解释性文本 3 2" xfId="634"/>
    <cellStyle name="Warning Text 7 2" xfId="635"/>
    <cellStyle name="20% - Accent5 3 6" xfId="636"/>
    <cellStyle name="20% - Accent6 2" xfId="637"/>
    <cellStyle name="20% - 强调文字颜色 6 3" xfId="638"/>
    <cellStyle name="20% - Accent5 3 6 2" xfId="639"/>
    <cellStyle name="Bad 4 2" xfId="640"/>
    <cellStyle name="20% - Accent5 3 7" xfId="641"/>
    <cellStyle name="Accent5 2 2 6" xfId="642"/>
    <cellStyle name="40% - Accent2 2 5" xfId="643"/>
    <cellStyle name="20% - Accent5 4 2" xfId="644"/>
    <cellStyle name="常规 3 8" xfId="645"/>
    <cellStyle name="Accent5 2 2 6 2" xfId="646"/>
    <cellStyle name="40% - Accent2 2 5 2" xfId="647"/>
    <cellStyle name="20% - Accent5 4 2 2" xfId="648"/>
    <cellStyle name="40% - Accent2 2 7 2" xfId="649"/>
    <cellStyle name="20% - Accent5 4 4 2" xfId="650"/>
    <cellStyle name="Heading 1 2 2 5 2" xfId="651"/>
    <cellStyle name="40% - Accent2 2 8" xfId="652"/>
    <cellStyle name="20% - Accent5 4 5" xfId="653"/>
    <cellStyle name="20% - Accent5 4 5 2" xfId="654"/>
    <cellStyle name="解释性文本 4 2" xfId="655"/>
    <cellStyle name="Warning Text 8 2" xfId="656"/>
    <cellStyle name="20% - Accent5 4 6" xfId="657"/>
    <cellStyle name="20% - Accent5 4 6 2" xfId="658"/>
    <cellStyle name="Bad 5 2" xfId="659"/>
    <cellStyle name="40% - Accent6 4 2 2" xfId="660"/>
    <cellStyle name="20% - Accent5 4 7" xfId="661"/>
    <cellStyle name="60% - Accent4 2 6 2" xfId="662"/>
    <cellStyle name="60% - Accent1 3 2" xfId="663"/>
    <cellStyle name="20% - Accent5 5" xfId="664"/>
    <cellStyle name="40% - Accent2 3 5" xfId="665"/>
    <cellStyle name="60% - Accent1 3 2 2" xfId="666"/>
    <cellStyle name="20% - Accent5 5 2" xfId="667"/>
    <cellStyle name="60% - Accent1 3 3" xfId="668"/>
    <cellStyle name="20% - Accent5 6" xfId="669"/>
    <cellStyle name="60% - Accent1 3 3 2" xfId="670"/>
    <cellStyle name="20% - Accent5 6 2" xfId="671"/>
    <cellStyle name="60% - Accent1 3 4" xfId="672"/>
    <cellStyle name="20% - Accent5 7" xfId="673"/>
    <cellStyle name="60% - Accent1 3 4 2" xfId="674"/>
    <cellStyle name="20% - Accent5 7 2" xfId="675"/>
    <cellStyle name="60% - Accent1 3 5" xfId="676"/>
    <cellStyle name="20% - Accent5 8" xfId="677"/>
    <cellStyle name="60% - Accent1 3 5 2" xfId="678"/>
    <cellStyle name="20% - Accent5 8 2" xfId="679"/>
    <cellStyle name="好_mam_school_db_schema 6" xfId="680"/>
    <cellStyle name="20% - Accent6 2 2 3 2" xfId="681"/>
    <cellStyle name="Total 4 6 2" xfId="682"/>
    <cellStyle name="20% - Accent6 2 2 4" xfId="683"/>
    <cellStyle name="20% - Accent6 2 2 5" xfId="684"/>
    <cellStyle name="20% - Accent6 2 2 5 2" xfId="685"/>
    <cellStyle name="20% - Accent6 2 2 6" xfId="686"/>
    <cellStyle name="20% - Accent6 2 2 6 2" xfId="687"/>
    <cellStyle name="Accent3 2 5" xfId="688"/>
    <cellStyle name="20% - Accent6 2 4 2" xfId="689"/>
    <cellStyle name="链接单元格 2" xfId="690"/>
    <cellStyle name="Accent3 3 5" xfId="691"/>
    <cellStyle name="60% - Accent3 2 2 4" xfId="692"/>
    <cellStyle name="20% - Accent6 2 5 2" xfId="693"/>
    <cellStyle name="20% - Accent6 2 6" xfId="694"/>
    <cellStyle name="Accent3 4 5" xfId="695"/>
    <cellStyle name="20% - Accent6 2 6 2" xfId="696"/>
    <cellStyle name="20% - Accent6 3" xfId="697"/>
    <cellStyle name="Accent4 3 5" xfId="698"/>
    <cellStyle name="20% - Accent6 3 5 2" xfId="699"/>
    <cellStyle name="20% - Accent6 3 6" xfId="700"/>
    <cellStyle name="20% - Accent6 4 2" xfId="701"/>
    <cellStyle name="20% - Accent6 4 2 2" xfId="702"/>
    <cellStyle name="Check Cell 2 5 2" xfId="703"/>
    <cellStyle name="20% - Accent6 4 3" xfId="704"/>
    <cellStyle name="Accent5 2 5" xfId="705"/>
    <cellStyle name="20% - Accent6 4 4 2" xfId="706"/>
    <cellStyle name="20% - Accent6 4 5" xfId="707"/>
    <cellStyle name="Accent5 3 5" xfId="708"/>
    <cellStyle name="20% - Accent6 4 5 2" xfId="709"/>
    <cellStyle name="20% - Accent6 4 6" xfId="710"/>
    <cellStyle name="Accent5 4 5" xfId="711"/>
    <cellStyle name="20% - Accent6 4 6 2" xfId="712"/>
    <cellStyle name="60% - Accent4 2 7 2" xfId="713"/>
    <cellStyle name="60% - Accent1 4 2" xfId="714"/>
    <cellStyle name="20% - Accent6 5" xfId="715"/>
    <cellStyle name="60% - Accent1 4 2 2" xfId="716"/>
    <cellStyle name="20% - Accent6 5 2" xfId="717"/>
    <cellStyle name="60% - Accent1 4 3" xfId="718"/>
    <cellStyle name="20% - Accent6 6" xfId="719"/>
    <cellStyle name="60% - Accent1 4 3 2" xfId="720"/>
    <cellStyle name="20% - Accent6 6 2" xfId="721"/>
    <cellStyle name="60% - Accent1 4 4" xfId="722"/>
    <cellStyle name="20% - Accent6 7" xfId="723"/>
    <cellStyle name="60% - Accent1 4 4 2" xfId="724"/>
    <cellStyle name="20% - Accent6 7 2" xfId="725"/>
    <cellStyle name="Accent2 2 2 2 2" xfId="726"/>
    <cellStyle name="60% - Accent1 4 5" xfId="727"/>
    <cellStyle name="20% - Accent6 8" xfId="728"/>
    <cellStyle name="60% - Accent1 4 5 2" xfId="729"/>
    <cellStyle name="20% - Accent6 8 2" xfId="730"/>
    <cellStyle name="常规 3 3 5 2" xfId="731"/>
    <cellStyle name="20% - 强调文字颜色 4 2 2" xfId="732"/>
    <cellStyle name="60% - Accent1 4 6" xfId="733"/>
    <cellStyle name="20% - Accent6 9" xfId="734"/>
    <cellStyle name="20% - 强调文字颜色 1 2" xfId="735"/>
    <cellStyle name="差_mintuku_dbssss_schema 3" xfId="736"/>
    <cellStyle name="20% - 强调文字颜色 1 2 2" xfId="737"/>
    <cellStyle name="输出 2 2" xfId="738"/>
    <cellStyle name="Heading 2 7" xfId="739"/>
    <cellStyle name="Calculation 4 4 2" xfId="740"/>
    <cellStyle name="60% - Accent6 2 2 5" xfId="741"/>
    <cellStyle name="60% - Accent5 2 8" xfId="742"/>
    <cellStyle name="40% - Accent1 4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Calculation 2 4" xfId="750"/>
    <cellStyle name="40% - Accent1 2 2" xfId="751"/>
    <cellStyle name="Calculation 2 4 2" xfId="752"/>
    <cellStyle name="60% - Accent3 2 8" xfId="753"/>
    <cellStyle name="40% - Accent1 2 2 2" xfId="754"/>
    <cellStyle name="40% - Accent1 2 2 2 2" xfId="755"/>
    <cellStyle name="40% - Accent1 2 2 3" xfId="756"/>
    <cellStyle name="差_fortune_db_schema 2 2" xfId="757"/>
    <cellStyle name="40% - Accent1 2 2 4" xfId="758"/>
    <cellStyle name="Title 2 7" xfId="759"/>
    <cellStyle name="40% - Accent1 2 2 4 2" xfId="760"/>
    <cellStyle name="40% - Accent1 2 2 5" xfId="761"/>
    <cellStyle name="Title 3 7" xfId="762"/>
    <cellStyle name="40% - Accent1 2 2 5 2" xfId="763"/>
    <cellStyle name="40% - Accent1 2 2 6" xfId="764"/>
    <cellStyle name="Title 4 7" xfId="765"/>
    <cellStyle name="40% - Accent1 2 2 6 2" xfId="766"/>
    <cellStyle name="Calculation 2 5" xfId="767"/>
    <cellStyle name="40% - Accent1 2 3" xfId="768"/>
    <cellStyle name="强调文字颜色 1 3 2" xfId="769"/>
    <cellStyle name="Calculation 2 6" xfId="770"/>
    <cellStyle name="Accent2 2 2 5 2" xfId="771"/>
    <cellStyle name="40% - Accent1 2 4" xfId="772"/>
    <cellStyle name="Calculation 3 4" xfId="773"/>
    <cellStyle name="40% - Accent1 3 2" xfId="774"/>
    <cellStyle name="Calculation 3 4 2" xfId="775"/>
    <cellStyle name="60% - Accent4 2 8" xfId="776"/>
    <cellStyle name="60% - Accent1 5" xfId="777"/>
    <cellStyle name="40% - Accent1 3 2 2" xfId="778"/>
    <cellStyle name="Calculation 3 5" xfId="779"/>
    <cellStyle name="40% - Accent1 3 3" xfId="780"/>
    <cellStyle name="Calculation 3 6" xfId="781"/>
    <cellStyle name="Accent2 2 2 6 2" xfId="782"/>
    <cellStyle name="40% - Accent1 3 4" xfId="783"/>
    <cellStyle name="60% - Accent5 5" xfId="784"/>
    <cellStyle name="40% - Accent1 3 6 2" xfId="785"/>
    <cellStyle name="40% - Accent2" xfId="786"/>
    <cellStyle name="40% - Accent2 2" xfId="787"/>
    <cellStyle name="Accent5 2 2 3" xfId="788"/>
    <cellStyle name="40% - Accent2 2 2" xfId="789"/>
    <cellStyle name="Accent5 2 2 3 2" xfId="790"/>
    <cellStyle name="40% - Accent2 2 2 2" xfId="791"/>
    <cellStyle name="40% - Accent2 2 2 2 2" xfId="792"/>
    <cellStyle name="40% - Accent2 2 2 3 2" xfId="793"/>
    <cellStyle name="好_adad3_db_schema" xfId="794"/>
    <cellStyle name="40% - Accent2 2 2 4" xfId="795"/>
    <cellStyle name="好_adad3_db_schema 2" xfId="796"/>
    <cellStyle name="40% - Accent2 2 2 4 2" xfId="797"/>
    <cellStyle name="好_mam_db_schema 2 3 2" xfId="798"/>
    <cellStyle name="40% - Accent2 2 2 5" xfId="799"/>
    <cellStyle name="40% - Accent2 2 2 6" xfId="800"/>
    <cellStyle name="40% - Accent2 2 2 7" xfId="801"/>
    <cellStyle name="Accent5 2 2 4" xfId="802"/>
    <cellStyle name="40% - Accent2 2 3" xfId="803"/>
    <cellStyle name="差_mam_schedule_db_schema 4" xfId="804"/>
    <cellStyle name="Accent5 2 2 4 2" xfId="805"/>
    <cellStyle name="40% - Accent2 2 3 2" xfId="806"/>
    <cellStyle name="输入 2" xfId="807"/>
    <cellStyle name="常规 2 8" xfId="808"/>
    <cellStyle name="Accent5 2 2 5 2" xfId="809"/>
    <cellStyle name="40% - Accent2 2 4 2" xfId="810"/>
    <cellStyle name="標準_aisare_p2_db_schema" xfId="811"/>
    <cellStyle name="Title 4 5 2" xfId="812"/>
    <cellStyle name="40% - Accent2 3" xfId="813"/>
    <cellStyle name="差_adad3_db 2 6 2" xfId="814"/>
    <cellStyle name="40% - Accent2 3 2 2" xfId="815"/>
    <cellStyle name="差_adad3_db 2 7" xfId="816"/>
    <cellStyle name="40% - Accent2 3 3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Note 3" xfId="823"/>
    <cellStyle name="40% - Accent2 3 6 2" xfId="824"/>
    <cellStyle name="40% - Accent2 3 7" xfId="825"/>
    <cellStyle name="差_adad3_db 3 6 2" xfId="826"/>
    <cellStyle name="40% - Accent2 4 2 2" xfId="827"/>
    <cellStyle name="差_adad3_db 3 7" xfId="828"/>
    <cellStyle name="40% - Accent2 4 3" xfId="829"/>
    <cellStyle name="40% - Accent2 4 3 2" xfId="830"/>
    <cellStyle name="40% - Accent2 4 4" xfId="831"/>
    <cellStyle name="40% - Accent2 4 4 2" xfId="832"/>
    <cellStyle name="40% - Accent2 4 5" xfId="833"/>
    <cellStyle name="Explanatory Text 2 2 5" xfId="834"/>
    <cellStyle name="40% - Accent2 4 5 2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差_adad3_db_schema 2 3 2" xfId="844"/>
    <cellStyle name="40% - Accent3 2 2 3" xfId="845"/>
    <cellStyle name="40% - Accent3 2 2 3 2" xfId="846"/>
    <cellStyle name="Accent1 2 4 2" xfId="847"/>
    <cellStyle name="40% - Accent3 2 2 4" xfId="848"/>
    <cellStyle name="40% - Accent3 2 2 4 2" xfId="849"/>
    <cellStyle name="40% - Accent3 2 2 5" xfId="850"/>
    <cellStyle name="Neutral 7" xfId="851"/>
    <cellStyle name="40% - Accent3 2 2 5 2" xfId="852"/>
    <cellStyle name="40% - Accent3 2 2 6" xfId="853"/>
    <cellStyle name="Linked Cell 2 6" xfId="854"/>
    <cellStyle name="40% - Accent3 2 2 6 2" xfId="855"/>
    <cellStyle name="40% - Accent3 2 2 7" xfId="856"/>
    <cellStyle name="40% - Accent3 2 3" xfId="857"/>
    <cellStyle name="40% - Accent3 2 3 2" xfId="858"/>
    <cellStyle name="强调文字颜色 3 3 2" xfId="859"/>
    <cellStyle name="40% - Accent3 2 4" xfId="860"/>
    <cellStyle name="40% - Accent3 2 4 2" xfId="861"/>
    <cellStyle name="40% - Accent3 2 5" xfId="862"/>
    <cellStyle name="40% - Accent3 2 5 2" xfId="863"/>
    <cellStyle name="好_mam_school_db_schema 2 2" xfId="864"/>
    <cellStyle name="40% - Accent3 2 6" xfId="865"/>
    <cellStyle name="好_mam_school_db_schema 2 2 2" xfId="866"/>
    <cellStyle name="標準 6" xfId="867"/>
    <cellStyle name="40% - Accent3 2 6 2" xfId="868"/>
    <cellStyle name="好_mam_school_db_schema 2 3 2" xfId="869"/>
    <cellStyle name="40% - Accent3 2 7 2" xfId="870"/>
    <cellStyle name="好_mam_school_db_schema 2 4" xfId="871"/>
    <cellStyle name="Total 3 2" xfId="872"/>
    <cellStyle name="40% - Accent3 2 8" xfId="873"/>
    <cellStyle name="Title 4 6 2" xfId="874"/>
    <cellStyle name="40% - Accent3 3" xfId="875"/>
    <cellStyle name="40% - Accent3 3 2" xfId="876"/>
    <cellStyle name="40% - Accent3 3 2 2" xfId="877"/>
    <cellStyle name="常规 3 2 2 2" xfId="878"/>
    <cellStyle name="40% - Accent3 3 3" xfId="879"/>
    <cellStyle name="40% - Accent3 3 3 2" xfId="880"/>
    <cellStyle name="40% - Accent3 3 4" xfId="881"/>
    <cellStyle name="40% - Accent3 3 4 2" xfId="882"/>
    <cellStyle name="40% - Accent3 3 5" xfId="883"/>
    <cellStyle name="好 4" xfId="884"/>
    <cellStyle name="40% - Accent3 3 5 2" xfId="885"/>
    <cellStyle name="好_mam_school_db_schema 3 2" xfId="886"/>
    <cellStyle name="40% - Accent3 3 6" xfId="887"/>
    <cellStyle name="40% - Accent3 3 6 2" xfId="888"/>
    <cellStyle name="40% - Accent3 3 7" xfId="889"/>
    <cellStyle name="40% - Accent3 4 2" xfId="890"/>
    <cellStyle name="计算 3" xfId="891"/>
    <cellStyle name="40% - Accent3 4 2 2" xfId="892"/>
    <cellStyle name="常规 3 2 3 2" xfId="893"/>
    <cellStyle name="40% - Accent3 4 3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好_mam_school_db_schema 4 2" xfId="900"/>
    <cellStyle name="40% - Accent3 4 6" xfId="901"/>
    <cellStyle name="40% - Accent3 4 6 2" xfId="902"/>
    <cellStyle name="40% - Accent3 4 7" xfId="903"/>
    <cellStyle name="40% - Accent3 5" xfId="904"/>
    <cellStyle name="40% - Accent3 5 2" xfId="905"/>
    <cellStyle name="Title 5 2" xfId="906"/>
    <cellStyle name="40% - Accent3 6" xfId="907"/>
    <cellStyle name="40% - Accent3 6 2" xfId="908"/>
    <cellStyle name="40% - Accent3 7" xfId="909"/>
    <cellStyle name="40% - Accent3 7 2" xfId="910"/>
    <cellStyle name="差_mintuku_db_schema 6 2" xfId="911"/>
    <cellStyle name="40% - Accent3 8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60% - Accent3 2 5" xfId="919"/>
    <cellStyle name="40% - Accent4 2 2 2 2" xfId="920"/>
    <cellStyle name="40% - Accent4 2 2 3" xfId="921"/>
    <cellStyle name="60% - Accent3 3 5" xfId="922"/>
    <cellStyle name="40% - Accent4 2 2 3 2" xfId="923"/>
    <cellStyle name="Accent2 2 4 2" xfId="924"/>
    <cellStyle name="40% - Accent4 2 2 4" xfId="925"/>
    <cellStyle name="60% - Accent3 4 5" xfId="926"/>
    <cellStyle name="40% - Accent4 2 2 4 2" xfId="927"/>
    <cellStyle name="40% - Accent4 2 2 5" xfId="928"/>
    <cellStyle name="40% - Accent4 2 2 5 2" xfId="929"/>
    <cellStyle name="强调文字颜色 3 2" xfId="930"/>
    <cellStyle name="常规 2 2 2 6 2" xfId="931"/>
    <cellStyle name="40% - Accent4 2 2 6" xfId="932"/>
    <cellStyle name="强调文字颜色 3 2 2" xfId="933"/>
    <cellStyle name="Check Cell 6" xfId="934"/>
    <cellStyle name="40% - Accent4 2 2 6 2" xfId="935"/>
    <cellStyle name="强调文字颜色 3 3" xfId="936"/>
    <cellStyle name="40% - Accent4 2 2 7" xfId="937"/>
    <cellStyle name="Accent6 2 2 3 2" xfId="938"/>
    <cellStyle name="40% - Accent4 2 3" xfId="939"/>
    <cellStyle name="60% - Accent1" xfId="940"/>
    <cellStyle name="40% - Accent4 2 3 2" xfId="941"/>
    <cellStyle name="强调文字颜色 4 3 2" xfId="942"/>
    <cellStyle name="60% - Accent6 2" xfId="943"/>
    <cellStyle name="40% - Accent4 2 4" xfId="944"/>
    <cellStyle name="60% - Accent6 2 2" xfId="945"/>
    <cellStyle name="40% - Accent4 2 4 2" xfId="946"/>
    <cellStyle name="60% - Accent6 3" xfId="947"/>
    <cellStyle name="40% - Accent4 2 5" xfId="948"/>
    <cellStyle name="60% - Accent6 3 2" xfId="949"/>
    <cellStyle name="40% - Accent4 2 5 2" xfId="950"/>
    <cellStyle name="Explanatory Text" xfId="951"/>
    <cellStyle name="60% - Accent6 4" xfId="952"/>
    <cellStyle name="40% - Accent4 2 6" xfId="953"/>
    <cellStyle name="Explanatory Text 2" xfId="954"/>
    <cellStyle name="60% - Accent6 4 2" xfId="955"/>
    <cellStyle name="40% - Accent4 2 6 2" xfId="956"/>
    <cellStyle name="60% - Accent6 5" xfId="957"/>
    <cellStyle name="40% - Accent4 2 7" xfId="958"/>
    <cellStyle name="60% - Accent6 5 2" xfId="959"/>
    <cellStyle name="40% - Accent4 2 7 2" xfId="960"/>
    <cellStyle name="60% - Accent6 6" xfId="961"/>
    <cellStyle name="40% - Accent4 2 8" xfId="962"/>
    <cellStyle name="40% - Accent4 3" xfId="963"/>
    <cellStyle name="40% - Accent4 3 2" xfId="964"/>
    <cellStyle name="Title 2 2 5" xfId="965"/>
    <cellStyle name="40% - Accent4 3 2 2" xfId="966"/>
    <cellStyle name="常规 3 3 2 2" xfId="967"/>
    <cellStyle name="Accent6 2 2 4 2" xfId="968"/>
    <cellStyle name="40% - Accent4 3 3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差_mintuku_dbssss_schema 5" xfId="979"/>
    <cellStyle name="40% - Accent4 4 2 2" xfId="980"/>
    <cellStyle name="常规 3 3 3 2" xfId="981"/>
    <cellStyle name="Accent6 2 2 5 2" xfId="982"/>
    <cellStyle name="40% - Accent4 4 3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Title 6 2" xfId="991"/>
    <cellStyle name="40% - Accent4 6" xfId="992"/>
    <cellStyle name="40% - Accent4 6 2" xfId="993"/>
    <cellStyle name="40% - Accent4 7" xfId="994"/>
    <cellStyle name="40% - Accent4 7 2" xfId="995"/>
    <cellStyle name="差_mintuku_db_schema 7 2" xfId="996"/>
    <cellStyle name="40% - Accent4 8" xfId="997"/>
    <cellStyle name="標準 2 5" xfId="998"/>
    <cellStyle name="40% - Accent4 8 2" xfId="999"/>
    <cellStyle name="40% - Accent4 9" xfId="1000"/>
    <cellStyle name="警告文本 2" xfId="1001"/>
    <cellStyle name="40% - Accent5" xfId="1002"/>
    <cellStyle name="警告文本 2 2" xfId="1003"/>
    <cellStyle name="40% - Accent5 2" xfId="1004"/>
    <cellStyle name="好_adad3_db 2 5" xfId="1005"/>
    <cellStyle name="40% - Accent5 2 2" xfId="1006"/>
    <cellStyle name="好_adad3_db 2 5 2" xfId="1007"/>
    <cellStyle name="40% - Accent5 2 2 2" xfId="1008"/>
    <cellStyle name="40% - Accent5 2 2 3" xfId="1009"/>
    <cellStyle name="Bad 4 3" xfId="1010"/>
    <cellStyle name="40% - Accent5 2 2 3 2" xfId="1011"/>
    <cellStyle name="Accent3 2 4 2" xfId="1012"/>
    <cellStyle name="40% - Accent5 2 2 4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好_adad3_db 2 6" xfId="1020"/>
    <cellStyle name="40% - Accent5 2 3" xfId="1021"/>
    <cellStyle name="好_adad3_db 2 6 2" xfId="1022"/>
    <cellStyle name="40% - Accent5 2 3 2" xfId="1023"/>
    <cellStyle name="强调文字颜色 5 3 2" xfId="1024"/>
    <cellStyle name="好_adad3_db 2 7" xfId="1025"/>
    <cellStyle name="60% - Accent6 2 7 2" xfId="1026"/>
    <cellStyle name="40% - Accent5 2 4" xfId="1027"/>
    <cellStyle name="40% - Accent5 2 4 2" xfId="1028"/>
    <cellStyle name="40% - Accent5 2 5" xfId="1029"/>
    <cellStyle name="好_adad3_db_schema 4" xfId="1030"/>
    <cellStyle name="40% - Accent5 2 5 2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好_adad3_db 3 5" xfId="1038"/>
    <cellStyle name="40% - Accent5 3 2" xfId="1039"/>
    <cellStyle name="好_adad3_db 3 5 2" xfId="1040"/>
    <cellStyle name="40% - Accent5 3 2 2" xfId="1041"/>
    <cellStyle name="好_adad3_db 3 6" xfId="1042"/>
    <cellStyle name="40% - Accent5 3 3" xfId="1043"/>
    <cellStyle name="好_adad3_db 3 6 2" xfId="1044"/>
    <cellStyle name="40% - Accent5 3 3 2" xfId="1045"/>
    <cellStyle name="好_adad3_db 3 7" xfId="1046"/>
    <cellStyle name="40% - Accent5 3 4" xfId="1047"/>
    <cellStyle name="40% - Accent5 3 4 2" xfId="1048"/>
    <cellStyle name="標準 2 2 2" xfId="1049"/>
    <cellStyle name="40% - Accent5 3 5" xfId="1050"/>
    <cellStyle name="標準 2 2 2 2" xfId="1051"/>
    <cellStyle name="40% - Accent5 3 5 2" xfId="1052"/>
    <cellStyle name="標準 2 2 3" xfId="1053"/>
    <cellStyle name="40% - Accent5 3 6" xfId="1054"/>
    <cellStyle name="標準 2 2 3 2" xfId="1055"/>
    <cellStyle name="40% - Accent5 3 6 2" xfId="1056"/>
    <cellStyle name="標準 2 2 4" xfId="1057"/>
    <cellStyle name="Warning Text 2 2" xfId="1058"/>
    <cellStyle name="40% - Accent5 3 7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標準 2 3 2" xfId="1066"/>
    <cellStyle name="40% - Accent5 4 5" xfId="1067"/>
    <cellStyle name="標準 2 3 2 2" xfId="1068"/>
    <cellStyle name="40% - Accent5 4 5 2" xfId="1069"/>
    <cellStyle name="標準 2 3 3" xfId="1070"/>
    <cellStyle name="40% - Accent5 4 6" xfId="1071"/>
    <cellStyle name="標準 2 3 3 2" xfId="1072"/>
    <cellStyle name="40% - Accent5 4 6 2" xfId="1073"/>
    <cellStyle name="標準 2 3 4" xfId="1074"/>
    <cellStyle name="Warning Text 3 2" xfId="1075"/>
    <cellStyle name="40% - Accent5 4 7" xfId="1076"/>
    <cellStyle name="40% - Accent5 5" xfId="1077"/>
    <cellStyle name="40% - Accent5 5 2" xfId="1078"/>
    <cellStyle name="Title 7 2" xfId="1079"/>
    <cellStyle name="Good 2 2 2" xfId="1080"/>
    <cellStyle name="40% - Accent5 6" xfId="1081"/>
    <cellStyle name="Good 2 2 2 2" xfId="1082"/>
    <cellStyle name="40% - Accent5 6 2" xfId="1083"/>
    <cellStyle name="Good 2 2 3" xfId="1084"/>
    <cellStyle name="40% - Accent5 7" xfId="1085"/>
    <cellStyle name="Good 2 2 3 2" xfId="1086"/>
    <cellStyle name="40% - Accent5 7 2" xfId="1087"/>
    <cellStyle name="Good 2 2 4" xfId="1088"/>
    <cellStyle name="40% - Accent5 8" xfId="1089"/>
    <cellStyle name="Good 2 2 4 2" xfId="1090"/>
    <cellStyle name="40% - Accent5 8 2" xfId="1091"/>
    <cellStyle name="Good 2 2 5" xfId="1092"/>
    <cellStyle name="40% - Accent5 9" xfId="1093"/>
    <cellStyle name="警告文本 3" xfId="1094"/>
    <cellStyle name="差_mintuku_dbssss_schema 2 3 2" xfId="1095"/>
    <cellStyle name="Explanatory Text 2 6 2" xfId="1096"/>
    <cellStyle name="40% - Accent6" xfId="1097"/>
    <cellStyle name="警告文本 3 2" xfId="1098"/>
    <cellStyle name="40% - Accent6 2" xfId="1099"/>
    <cellStyle name="40% - Accent6 2 2" xfId="1100"/>
    <cellStyle name="40% - Accent6 2 2 2 2" xfId="1101"/>
    <cellStyle name="Accent3 2 2 2 2" xfId="1102"/>
    <cellStyle name="40% - Accent6 2 2 3" xfId="1103"/>
    <cellStyle name="40% - Accent6 2 2 3 2" xfId="1104"/>
    <cellStyle name="好_mintuku_dbssss_schema 2 4 2" xfId="1105"/>
    <cellStyle name="Accent4 2 4 2" xfId="1106"/>
    <cellStyle name="60% - 强调文字颜色 3 2" xfId="1107"/>
    <cellStyle name="40% - Accent6 2 2 4" xfId="1108"/>
    <cellStyle name="60% - 强调文字颜色 3 2 2" xfId="1109"/>
    <cellStyle name="40% - Accent6 2 2 4 2" xfId="1110"/>
    <cellStyle name="60% - 强调文字颜色 3 3 2" xfId="1111"/>
    <cellStyle name="40% - Accent6 2 2 5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强调文字颜色 6 3 2" xfId="1118"/>
    <cellStyle name="40% - Accent6 2 4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好_mintuku_db_schema 3 2" xfId="1125"/>
    <cellStyle name="40% - Accent6 2 7" xfId="1126"/>
    <cellStyle name="40% - Accent6 2 7 2" xfId="1127"/>
    <cellStyle name="40% - Accent6 2 8" xfId="1128"/>
    <cellStyle name="40% - Accent6 3" xfId="1129"/>
    <cellStyle name="Good 6" xfId="1130"/>
    <cellStyle name="Accent1" xfId="1131"/>
    <cellStyle name="40% - Accent6 3 2" xfId="1132"/>
    <cellStyle name="Good 7" xfId="1133"/>
    <cellStyle name="Accent2" xfId="1134"/>
    <cellStyle name="40% - Accent6 3 3" xfId="1135"/>
    <cellStyle name="Good 7 2" xfId="1136"/>
    <cellStyle name="Accent2 2" xfId="1137"/>
    <cellStyle name="60% - Accent1 2 2 7" xfId="1138"/>
    <cellStyle name="40% - Accent6 3 3 2" xfId="1139"/>
    <cellStyle name="Good 8" xfId="1140"/>
    <cellStyle name="Accent3" xfId="1141"/>
    <cellStyle name="40% - Accent6 3 4" xfId="1142"/>
    <cellStyle name="Good 8 2" xfId="1143"/>
    <cellStyle name="Accent3 2" xfId="1144"/>
    <cellStyle name="40% - Accent6 3 4 2" xfId="1145"/>
    <cellStyle name="好_mintuku_dbssss_schema" xfId="1146"/>
    <cellStyle name="標準 3 2 2" xfId="1147"/>
    <cellStyle name="Good 9" xfId="1148"/>
    <cellStyle name="Accent4" xfId="1149"/>
    <cellStyle name="40% - Accent6 3 5" xfId="1150"/>
    <cellStyle name="好_mintuku_dbssss_schema 2" xfId="1151"/>
    <cellStyle name="差_fortune_db_schema 3" xfId="1152"/>
    <cellStyle name="標準 3 2 2 2" xfId="1153"/>
    <cellStyle name="Accent4 2" xfId="1154"/>
    <cellStyle name="40% - Accent6 3 5 2" xfId="1155"/>
    <cellStyle name="標準 3 2 3" xfId="1156"/>
    <cellStyle name="Accent5" xfId="1157"/>
    <cellStyle name="40% - Accent6 3 6" xfId="1158"/>
    <cellStyle name="標準 3 2 3 2" xfId="1159"/>
    <cellStyle name="Accent5 2" xfId="1160"/>
    <cellStyle name="40% - Accent6 3 6 2" xfId="1161"/>
    <cellStyle name="好_mintuku_db_schema 4 2" xfId="1162"/>
    <cellStyle name="標準 3 2 4" xfId="1163"/>
    <cellStyle name="Accent6" xfId="1164"/>
    <cellStyle name="40% - Accent6 3 7" xfId="1165"/>
    <cellStyle name="Bad 5" xfId="1166"/>
    <cellStyle name="40% - Accent6 4 2" xfId="1167"/>
    <cellStyle name="Bad 6" xfId="1168"/>
    <cellStyle name="40% - Accent6 4 3" xfId="1169"/>
    <cellStyle name="Bad 6 2" xfId="1170"/>
    <cellStyle name="40% - Accent6 4 3 2" xfId="1171"/>
    <cellStyle name="Bad 7" xfId="1172"/>
    <cellStyle name="40% - Accent6 4 4" xfId="1173"/>
    <cellStyle name="Bad 7 2" xfId="1174"/>
    <cellStyle name="40% - Accent6 4 4 2" xfId="1175"/>
    <cellStyle name="標準 3 3 2" xfId="1176"/>
    <cellStyle name="Bad 8" xfId="1177"/>
    <cellStyle name="40% - Accent6 4 5" xfId="1178"/>
    <cellStyle name="Bad 8 2" xfId="1179"/>
    <cellStyle name="40% - Accent6 4 5 2" xfId="1180"/>
    <cellStyle name="Bad 9" xfId="1181"/>
    <cellStyle name="40% - Accent6 4 6" xfId="1182"/>
    <cellStyle name="差_mam_db_schema 5" xfId="1183"/>
    <cellStyle name="40% - Accent6 4 6 2" xfId="1184"/>
    <cellStyle name="好_mintuku_db_schema 5 2" xfId="1185"/>
    <cellStyle name="40% - Accent6 4 7" xfId="1186"/>
    <cellStyle name="Warning Text 2 2 2 2" xfId="1187"/>
    <cellStyle name="40% - Accent6 5" xfId="1188"/>
    <cellStyle name="40% - Accent6 5 2" xfId="1189"/>
    <cellStyle name="Title 8 2" xfId="1190"/>
    <cellStyle name="Good 2 3 2" xfId="1191"/>
    <cellStyle name="40% - Accent6 6" xfId="1192"/>
    <cellStyle name="40% - Accent6 6 2" xfId="1193"/>
    <cellStyle name="40% - Accent6 7" xfId="1194"/>
    <cellStyle name="Output 2 2 6" xfId="1195"/>
    <cellStyle name="40% - Accent6 7 2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Accent6 3 6 2" xfId="1202"/>
    <cellStyle name="40% - 强调文字颜色 1 3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差_adad3_db 5" xfId="1209"/>
    <cellStyle name="40% - 强调文字颜色 3 2" xfId="1210"/>
    <cellStyle name="差_adad3_db 5 2" xfId="1211"/>
    <cellStyle name="Neutral 2 2 3" xfId="1212"/>
    <cellStyle name="40% - 强调文字颜色 3 2 2" xfId="1213"/>
    <cellStyle name="差_adad3_db 6" xfId="1214"/>
    <cellStyle name="40% - 强调文字颜色 3 3" xfId="1215"/>
    <cellStyle name="差_adad3_db 6 2" xfId="1216"/>
    <cellStyle name="Output 2 8" xfId="1217"/>
    <cellStyle name="Bad 2 2 4" xfId="1218"/>
    <cellStyle name="40% - 强调文字颜色 3 3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4 2 5" xfId="1232"/>
    <cellStyle name="60% - Accent1 2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4 2 6" xfId="1246"/>
    <cellStyle name="60% - Accent1 3" xfId="1247"/>
    <cellStyle name="60% - Accent1 3 6 2" xfId="1248"/>
    <cellStyle name="60% - Accent1 3 7" xfId="1249"/>
    <cellStyle name="60% - Accent4 2 7" xfId="1250"/>
    <cellStyle name="60% - Accent1 4" xfId="1251"/>
    <cellStyle name="60% - Accent1 4 6 2" xfId="1252"/>
    <cellStyle name="60% - Accent1 4 7" xfId="1253"/>
    <cellStyle name="60% - Accent1 5 2" xfId="1254"/>
    <cellStyle name="60% - Accent5 2 2 4 2" xfId="1255"/>
    <cellStyle name="60% - Accent1 6" xfId="1256"/>
    <cellStyle name="60% - Accent1 6 2" xfId="1257"/>
    <cellStyle name="60% - Accent1 7" xfId="1258"/>
    <cellStyle name="Calculation 2 3" xfId="1259"/>
    <cellStyle name="60% - Accent1 7 2" xfId="1260"/>
    <cellStyle name="60% - Accent1 8" xfId="1261"/>
    <cellStyle name="Calculation 3 3" xfId="1262"/>
    <cellStyle name="60% - Accent1 8 2" xfId="1263"/>
    <cellStyle name="60% - Accent1 9" xfId="1264"/>
    <cellStyle name="60% - Accent2" xfId="1265"/>
    <cellStyle name="60% - Accent4 3 5" xfId="1266"/>
    <cellStyle name="60% - Accent2 2" xfId="1267"/>
    <cellStyle name="60% - Accent4 3 5 2" xfId="1268"/>
    <cellStyle name="60% - Accent2 2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Accent4 2 2 6" xfId="1278"/>
    <cellStyle name="60% - Accent2 2 2 6 2" xfId="1279"/>
    <cellStyle name="60% - Accent2 2 2 7" xfId="1280"/>
    <cellStyle name="Output 4 6 2" xfId="1281"/>
    <cellStyle name="60% - Accent2 2 3" xfId="1282"/>
    <cellStyle name="60% - Accent2 2 3 2" xfId="1283"/>
    <cellStyle name="检查单元格 3 2" xfId="1284"/>
    <cellStyle name="60% - Accent2 2 4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差_adad3_db_schema 4" xfId="1292"/>
    <cellStyle name="60% - Accent2 2 7 2" xfId="1293"/>
    <cellStyle name="60% - Accent2 2 8" xfId="1294"/>
    <cellStyle name="60% - Accent4 3 6" xfId="1295"/>
    <cellStyle name="60% - Accent2 3" xfId="1296"/>
    <cellStyle name="60% - Accent4 3 6 2" xfId="1297"/>
    <cellStyle name="60% - Accent2 3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4 3 7" xfId="1308"/>
    <cellStyle name="60% - Accent2 4" xfId="1309"/>
    <cellStyle name="60% - Accent2 4 2" xfId="1310"/>
    <cellStyle name="60% - Accent2 4 2 2" xfId="1311"/>
    <cellStyle name="60% - Accent2 4 3" xfId="1312"/>
    <cellStyle name="差_mam_schedule_db_schema" xfId="1313"/>
    <cellStyle name="60% - Accent2 4 3 2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5 2 2 5 2" xfId="1323"/>
    <cellStyle name="60% - Accent2 6" xfId="1324"/>
    <cellStyle name="60% - Accent2 6 2" xfId="1325"/>
    <cellStyle name="Accent5 2 2" xfId="1326"/>
    <cellStyle name="60% - Accent2 7" xfId="1327"/>
    <cellStyle name="Accent5 2 2 2" xfId="1328"/>
    <cellStyle name="60% - Accent2 7 2" xfId="1329"/>
    <cellStyle name="Accent5 2 3" xfId="1330"/>
    <cellStyle name="60% - Accent2 8" xfId="1331"/>
    <cellStyle name="差_adad3_db 2 5" xfId="1332"/>
    <cellStyle name="Accent5 2 3 2" xfId="1333"/>
    <cellStyle name="60% - Accent2 8 2" xfId="1334"/>
    <cellStyle name="Accent5 2 4" xfId="1335"/>
    <cellStyle name="60% - Accent2 9" xfId="1336"/>
    <cellStyle name="Accent2 2 5 2" xfId="1337"/>
    <cellStyle name="60% - Accent3" xfId="1338"/>
    <cellStyle name="60% - Accent4 4 5" xfId="1339"/>
    <cellStyle name="60% - Accent3 2" xfId="1340"/>
    <cellStyle name="60% - Accent4 4 5 2" xfId="1341"/>
    <cellStyle name="60% - Accent3 2 2" xfId="1342"/>
    <cellStyle name="Accent3 3 3" xfId="1343"/>
    <cellStyle name="60% - Accent3 2 2 2" xfId="1344"/>
    <cellStyle name="差_mam_schedule_db_schema 2 6" xfId="1345"/>
    <cellStyle name="Accent3 3 3 2" xfId="1346"/>
    <cellStyle name="60% - Accent3 2 2 2 2" xfId="1347"/>
    <cellStyle name="Accent3 3 4" xfId="1348"/>
    <cellStyle name="60% - Accent3 2 2 3" xfId="1349"/>
    <cellStyle name="Accent3 3 4 2" xfId="1350"/>
    <cellStyle name="60% - Accent3 2 2 3 2" xfId="1351"/>
    <cellStyle name="链接单元格 2 2" xfId="1352"/>
    <cellStyle name="Accent3 3 5 2" xfId="1353"/>
    <cellStyle name="60% - Accent3 2 2 4 2" xfId="1354"/>
    <cellStyle name="链接单元格 3" xfId="1355"/>
    <cellStyle name="Accent3 3 6" xfId="1356"/>
    <cellStyle name="60% - Accent3 2 2 5" xfId="1357"/>
    <cellStyle name="链接单元格 3 2" xfId="1358"/>
    <cellStyle name="Accent3 3 6 2" xfId="1359"/>
    <cellStyle name="60% - Accent3 2 2 5 2" xfId="1360"/>
    <cellStyle name="Accent3 3 7" xfId="1361"/>
    <cellStyle name="60% - Accent3 2 2 6" xfId="1362"/>
    <cellStyle name="標準 2 2 2 4" xfId="1363"/>
    <cellStyle name="60% - Accent3 2 2 6 2" xfId="1364"/>
    <cellStyle name="60% - Accent3 2 2 7" xfId="1365"/>
    <cellStyle name="60% - Accent3 2 3" xfId="1366"/>
    <cellStyle name="Accent3 4 3" xfId="1367"/>
    <cellStyle name="60% - Accent3 2 3 2" xfId="1368"/>
    <cellStyle name="Note 2 5 2" xfId="1369"/>
    <cellStyle name="60% - Accent3 2 4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好_mam_db_schema 4" xfId="1376"/>
    <cellStyle name="60% - Accent3 2 7 2" xfId="1377"/>
    <cellStyle name="60% - Accent4 4 6" xfId="1378"/>
    <cellStyle name="60% - Accent3 3" xfId="1379"/>
    <cellStyle name="60% - Accent4 4 6 2" xfId="1380"/>
    <cellStyle name="60% - Accent3 3 2" xfId="1381"/>
    <cellStyle name="Accent4 3 3" xfId="1382"/>
    <cellStyle name="60% - Accent3 3 2 2" xfId="1383"/>
    <cellStyle name="60% - Accent3 3 3" xfId="1384"/>
    <cellStyle name="Accent4 4 3" xfId="1385"/>
    <cellStyle name="60% - Accent3 3 3 2" xfId="1386"/>
    <cellStyle name="Note 2 6 2" xfId="1387"/>
    <cellStyle name="60% - Accent3 3 4" xfId="1388"/>
    <cellStyle name="Total 2 4" xfId="1389"/>
    <cellStyle name="60% - Accent3 3 4 2" xfId="1390"/>
    <cellStyle name="好_mam_school_db_schema 2 6" xfId="1391"/>
    <cellStyle name="Total 3 4" xfId="1392"/>
    <cellStyle name="60% - Accent3 3 5 2" xfId="1393"/>
    <cellStyle name="60% - Accent3 3 6" xfId="1394"/>
    <cellStyle name="Total 4 4" xfId="1395"/>
    <cellStyle name="60% - Accent3 3 6 2" xfId="1396"/>
    <cellStyle name="60% - Accent3 3 7" xfId="1397"/>
    <cellStyle name="60% - Accent4 4 7" xfId="1398"/>
    <cellStyle name="60% - Accent3 4" xfId="1399"/>
    <cellStyle name="60% - Accent3 4 2" xfId="1400"/>
    <cellStyle name="Accent5 3 3" xfId="1401"/>
    <cellStyle name="60% - Accent3 8" xfId="1402"/>
    <cellStyle name="60% - Accent3 4 2 2" xfId="1403"/>
    <cellStyle name="60% - Accent3 4 3" xfId="1404"/>
    <cellStyle name="Accent5 4 3" xfId="1405"/>
    <cellStyle name="60% - Accent4 8" xfId="1406"/>
    <cellStyle name="60% - Accent3 4 3 2" xfId="1407"/>
    <cellStyle name="Note 2 7 2" xfId="1408"/>
    <cellStyle name="60% - Accent3 4 4" xfId="1409"/>
    <cellStyle name="60% - Accent5 8" xfId="1410"/>
    <cellStyle name="60% - Accent3 4 4 2" xfId="1411"/>
    <cellStyle name="60% - Accent6 8" xfId="1412"/>
    <cellStyle name="60% - Accent3 4 5 2" xfId="1413"/>
    <cellStyle name="60% - Accent3 4 6" xfId="1414"/>
    <cellStyle name="60% - Accent3 4 6 2" xfId="1415"/>
    <cellStyle name="60% - Accent3 4 7" xfId="1416"/>
    <cellStyle name="60% - Accent3 5 2" xfId="1417"/>
    <cellStyle name="60% - Accent5 2 2 6 2" xfId="1418"/>
    <cellStyle name="60% - Accent3 6" xfId="1419"/>
    <cellStyle name="Check Cell 3" xfId="1420"/>
    <cellStyle name="60% - Accent3 6 2" xfId="1421"/>
    <cellStyle name="Accent5 3 2" xfId="1422"/>
    <cellStyle name="60% - Accent3 7" xfId="1423"/>
    <cellStyle name="Accent5 3 3 2" xfId="1424"/>
    <cellStyle name="60% - Accent3 8 2" xfId="1425"/>
    <cellStyle name="Accent5 3 4" xfId="1426"/>
    <cellStyle name="60% - Accent3 9" xfId="1427"/>
    <cellStyle name="60% - Accent4" xfId="1428"/>
    <cellStyle name="60% - Accent4 2" xfId="1429"/>
    <cellStyle name="Input 2 2 6" xfId="1430"/>
    <cellStyle name="60% - Accent4 2 2" xfId="1431"/>
    <cellStyle name="60% - Accent4 2 2 6 2" xfId="1432"/>
    <cellStyle name="60% - Accent4 2 2 7" xfId="1433"/>
    <cellStyle name="Input 2 2 7" xfId="1434"/>
    <cellStyle name="60% - Accent4 2 3" xfId="1435"/>
    <cellStyle name="Note 3 5 2" xfId="1436"/>
    <cellStyle name="60% - Accent4 2 4" xfId="1437"/>
    <cellStyle name="60% - Accent4 3" xfId="1438"/>
    <cellStyle name="好_mam_db_schema 2 5" xfId="1439"/>
    <cellStyle name="60% - Accent4 3 2" xfId="1440"/>
    <cellStyle name="好_mam_db_schema 2 5 2" xfId="1441"/>
    <cellStyle name="60% - Accent4 3 2 2" xfId="1442"/>
    <cellStyle name="好_mam_db_schema 2 6" xfId="1443"/>
    <cellStyle name="60% - Accent4 3 3" xfId="1444"/>
    <cellStyle name="好_mam_db_schema 2 6 2" xfId="1445"/>
    <cellStyle name="60% - Accent4 3 3 2" xfId="1446"/>
    <cellStyle name="好_mam_db_schema 2 7" xfId="1447"/>
    <cellStyle name="Note 3 6 2" xfId="1448"/>
    <cellStyle name="60% - Accent4 3 4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Note 6" xfId="1457"/>
    <cellStyle name="60% - Accent4 4 4 2" xfId="1458"/>
    <cellStyle name="60% - Accent4 5 2" xfId="1459"/>
    <cellStyle name="60% - Accent4 6" xfId="1460"/>
    <cellStyle name="60% - Accent4 6 2" xfId="1461"/>
    <cellStyle name="Accent5 4 2" xfId="1462"/>
    <cellStyle name="60% - Accent4 7" xfId="1463"/>
    <cellStyle name="Accent5 4 2 2" xfId="1464"/>
    <cellStyle name="60% - Accent4 7 2" xfId="1465"/>
    <cellStyle name="Accent5 4 3 2" xfId="1466"/>
    <cellStyle name="60% - Accent4 8 2" xfId="1467"/>
    <cellStyle name="Accent5 4 4" xfId="1468"/>
    <cellStyle name="60% - Accent4 9" xfId="1469"/>
    <cellStyle name="强调文字颜色 4 2" xfId="1470"/>
    <cellStyle name="60% - Accent5" xfId="1471"/>
    <cellStyle name="强调文字颜色 4 2 2" xfId="1472"/>
    <cellStyle name="60% - Accent5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Heading 1 2 4 2" xfId="1480"/>
    <cellStyle name="60% - Accent5 2 2 6" xfId="1481"/>
    <cellStyle name="60% - Accent5 2 2 7" xfId="1482"/>
    <cellStyle name="Heading 2 2" xfId="1483"/>
    <cellStyle name="60% - Accent5 2 3" xfId="1484"/>
    <cellStyle name="Heading 2 2 2" xfId="1485"/>
    <cellStyle name="60% - Accent5 2 3 2" xfId="1486"/>
    <cellStyle name="Note 4 5 2" xfId="1487"/>
    <cellStyle name="Heading 2 3" xfId="1488"/>
    <cellStyle name="60% - Accent5 2 4" xfId="1489"/>
    <cellStyle name="Heading 2 3 2" xfId="1490"/>
    <cellStyle name="60% - Accent5 2 4 2" xfId="1491"/>
    <cellStyle name="Heading 2 4" xfId="1492"/>
    <cellStyle name="60% - Accent6 2 2 2" xfId="1493"/>
    <cellStyle name="60% - Accent5 2 5" xfId="1494"/>
    <cellStyle name="Heading 2 4 2" xfId="1495"/>
    <cellStyle name="60% - Accent6 2 2 2 2" xfId="1496"/>
    <cellStyle name="60% - Accent5 2 5 2" xfId="1497"/>
    <cellStyle name="Heading 2 5" xfId="1498"/>
    <cellStyle name="60% - Accent6 2 2 3" xfId="1499"/>
    <cellStyle name="60% - Accent5 2 6" xfId="1500"/>
    <cellStyle name="Total 2 2 5" xfId="1501"/>
    <cellStyle name="Heading 2 5 2" xfId="1502"/>
    <cellStyle name="60% - Accent6 2 2 3 2" xfId="1503"/>
    <cellStyle name="60% - Accent5 2 6 2" xfId="1504"/>
    <cellStyle name="Heading 2 6" xfId="1505"/>
    <cellStyle name="60% - Accent6 2 2 4" xfId="1506"/>
    <cellStyle name="60% - Accent5 2 7" xfId="1507"/>
    <cellStyle name="Heading 2 6 2" xfId="1508"/>
    <cellStyle name="60% - Accent6 2 2 4 2" xfId="1509"/>
    <cellStyle name="60% - Accent5 2 7 2" xfId="1510"/>
    <cellStyle name="60% - Accent5 3" xfId="1511"/>
    <cellStyle name="60% - Accent5 3 2" xfId="1512"/>
    <cellStyle name="60% - Accent5 3 2 2" xfId="1513"/>
    <cellStyle name="Heading 3 2" xfId="1514"/>
    <cellStyle name="60% - Accent5 3 3" xfId="1515"/>
    <cellStyle name="Heading 3 2 2" xfId="1516"/>
    <cellStyle name="60% - Accent5 3 3 2" xfId="1517"/>
    <cellStyle name="Note 4 6 2" xfId="1518"/>
    <cellStyle name="Heading 3 3" xfId="1519"/>
    <cellStyle name="60% - Accent5 3 4" xfId="1520"/>
    <cellStyle name="Heading 3 3 2" xfId="1521"/>
    <cellStyle name="60% - Accent5 3 4 2" xfId="1522"/>
    <cellStyle name="Heading 3 4" xfId="1523"/>
    <cellStyle name="60% - Accent6 2 3 2" xfId="1524"/>
    <cellStyle name="60% - Accent5 3 5" xfId="1525"/>
    <cellStyle name="Heading 3 4 2" xfId="1526"/>
    <cellStyle name="60% - Accent5 3 5 2" xfId="1527"/>
    <cellStyle name="Heading 3 5" xfId="1528"/>
    <cellStyle name="60% - Accent5 3 6" xfId="1529"/>
    <cellStyle name="Heading 3 5 2" xfId="1530"/>
    <cellStyle name="60% - Accent5 3 6 2" xfId="1531"/>
    <cellStyle name="Heading 3 6" xfId="1532"/>
    <cellStyle name="60% - Accent5 3 7" xfId="1533"/>
    <cellStyle name="60% - Accent5 4" xfId="1534"/>
    <cellStyle name="60% - Accent5 4 2" xfId="1535"/>
    <cellStyle name="60% - Accent5 4 2 2" xfId="1536"/>
    <cellStyle name="Heading 4 2" xfId="1537"/>
    <cellStyle name="60% - Accent5 4 3" xfId="1538"/>
    <cellStyle name="好 7" xfId="1539"/>
    <cellStyle name="Heading 4 2 2" xfId="1540"/>
    <cellStyle name="60% - Accent5 4 3 2" xfId="1541"/>
    <cellStyle name="Heading 4 3" xfId="1542"/>
    <cellStyle name="60% - Accent5 4 4" xfId="1543"/>
    <cellStyle name="Heading 4 3 2" xfId="1544"/>
    <cellStyle name="60% - Accent5 4 4 2" xfId="1545"/>
    <cellStyle name="Heading 4 4" xfId="1546"/>
    <cellStyle name="60% - Accent6 2 4 2" xfId="1547"/>
    <cellStyle name="60% - Accent5 4 5" xfId="1548"/>
    <cellStyle name="好_adad3_db_schema 2 6" xfId="1549"/>
    <cellStyle name="Heading 4 4 2" xfId="1550"/>
    <cellStyle name="60% - Accent5 4 5 2" xfId="1551"/>
    <cellStyle name="Heading 4 5" xfId="1552"/>
    <cellStyle name="60% - Accent5 4 6" xfId="1553"/>
    <cellStyle name="好_adad3_db_schema 3 6" xfId="1554"/>
    <cellStyle name="Heading 4 5 2" xfId="1555"/>
    <cellStyle name="60% - Accent5 4 6 2" xfId="1556"/>
    <cellStyle name="常规 2" xfId="1557"/>
    <cellStyle name="Heading 4 6" xfId="1558"/>
    <cellStyle name="60% - Accent5 4 7" xfId="1559"/>
    <cellStyle name="Output 9" xfId="1560"/>
    <cellStyle name="60% - Accent5 5 2" xfId="1561"/>
    <cellStyle name="60% - Accent5 6" xfId="1562"/>
    <cellStyle name="60% - Accent5 6 2" xfId="1563"/>
    <cellStyle name="汇总 2 2" xfId="1564"/>
    <cellStyle name="Accent5 5 2" xfId="1565"/>
    <cellStyle name="60% - Accent5 7" xfId="1566"/>
    <cellStyle name="好_adad3_db 2 4" xfId="1567"/>
    <cellStyle name="60% - Accent5 7 2" xfId="1568"/>
    <cellStyle name="好_adad3_db 3 4" xfId="1569"/>
    <cellStyle name="60% - Accent5 8 2" xfId="1570"/>
    <cellStyle name="60% - Accent5 9" xfId="1571"/>
    <cellStyle name="强调文字颜色 4 3" xfId="1572"/>
    <cellStyle name="60% - Accent6" xfId="1573"/>
    <cellStyle name="Heading 2 7 2" xfId="1574"/>
    <cellStyle name="60% - Accent6 2 2 5 2" xfId="1575"/>
    <cellStyle name="Heading 2 8" xfId="1576"/>
    <cellStyle name="Heading 2 2 4 2" xfId="1577"/>
    <cellStyle name="60% - Accent6 2 2 6" xfId="1578"/>
    <cellStyle name="Heading 2 8 2" xfId="1579"/>
    <cellStyle name="60% - Accent6 2 2 6 2" xfId="1580"/>
    <cellStyle name="Heading 2 9" xfId="1581"/>
    <cellStyle name="60% - Accent6 2 2 7" xfId="1582"/>
    <cellStyle name="60% - Accent6 2 3" xfId="1583"/>
    <cellStyle name="Accent2 2 6 2" xfId="1584"/>
    <cellStyle name="60% - Accent6 2 4" xfId="1585"/>
    <cellStyle name="60% - Accent6 3 2 2" xfId="1586"/>
    <cellStyle name="60% - Accent6 2 5" xfId="1587"/>
    <cellStyle name="60% - Accent6 2 5 2" xfId="1588"/>
    <cellStyle name="强调文字颜色 5 2" xfId="1589"/>
    <cellStyle name="60% - Accent6 2 6" xfId="1590"/>
    <cellStyle name="强调文字颜色 5 2 2" xfId="1591"/>
    <cellStyle name="60% - Accent6 2 6 2" xfId="1592"/>
    <cellStyle name="强调文字颜色 5 3" xfId="1593"/>
    <cellStyle name="60% - Accent6 2 7" xfId="1594"/>
    <cellStyle name="60% - Accent6 2 8" xfId="1595"/>
    <cellStyle name="60% - Accent6 3 3" xfId="1596"/>
    <cellStyle name="60% - Accent6 3 5" xfId="1597"/>
    <cellStyle name="60% - Accent6 3 3 2" xfId="1598"/>
    <cellStyle name="Accent2 2 7 2" xfId="1599"/>
    <cellStyle name="60% - Accent6 3 4" xfId="1600"/>
    <cellStyle name="Explanatory Text 5" xfId="1601"/>
    <cellStyle name="60% - Accent6 4 5" xfId="1602"/>
    <cellStyle name="60% - Accent6 3 4 2" xfId="1603"/>
    <cellStyle name="60% - Accent6 3 5 2" xfId="1604"/>
    <cellStyle name="强调文字颜色 6 2" xfId="1605"/>
    <cellStyle name="60% - Accent6 3 6" xfId="1606"/>
    <cellStyle name="强调文字颜色 6 2 2" xfId="1607"/>
    <cellStyle name="60% - Accent6 3 6 2" xfId="1608"/>
    <cellStyle name="强调文字颜色 6 3" xfId="1609"/>
    <cellStyle name="60% - Accent6 3 7" xfId="1610"/>
    <cellStyle name="Explanatory Text 2 2" xfId="1611"/>
    <cellStyle name="60% - Accent6 4 2 2" xfId="1612"/>
    <cellStyle name="Explanatory Text 3" xfId="1613"/>
    <cellStyle name="60% - Accent6 4 3" xfId="1614"/>
    <cellStyle name="Explanatory Text 3 2" xfId="1615"/>
    <cellStyle name="60% - Accent6 4 3 2" xfId="1616"/>
    <cellStyle name="Explanatory Text 4" xfId="1617"/>
    <cellStyle name="60% - Accent6 4 4" xfId="1618"/>
    <cellStyle name="Explanatory Text 4 2" xfId="1619"/>
    <cellStyle name="60% - Accent6 4 4 2" xfId="1620"/>
    <cellStyle name="Explanatory Text 5 2" xfId="1621"/>
    <cellStyle name="60% - Accent6 4 5 2" xfId="1622"/>
    <cellStyle name="Explanatory Text 6" xfId="1623"/>
    <cellStyle name="60% - Accent6 4 6" xfId="1624"/>
    <cellStyle name="Explanatory Text 6 2" xfId="1625"/>
    <cellStyle name="60% - Accent6 4 6 2" xfId="1626"/>
    <cellStyle name="Explanatory Text 7" xfId="1627"/>
    <cellStyle name="60% - Accent6 4 7" xfId="1628"/>
    <cellStyle name="60% - Accent6 6 2" xfId="1629"/>
    <cellStyle name="汇总 3 2" xfId="1630"/>
    <cellStyle name="Accent5 6 2" xfId="1631"/>
    <cellStyle name="60% - Accent6 7" xfId="1632"/>
    <cellStyle name="Total 9" xfId="1633"/>
    <cellStyle name="60% - Accent6 7 2" xfId="1634"/>
    <cellStyle name="Good 5" xfId="1635"/>
    <cellStyle name="60% - Accent6 8 2" xfId="1636"/>
    <cellStyle name="60% - Accent6 9" xfId="1637"/>
    <cellStyle name="好_mintuku_dbssss_schema 2 2 2" xfId="1638"/>
    <cellStyle name="Accent4 2 2 2" xfId="1639"/>
    <cellStyle name="60% - 强调文字颜色 1 2" xfId="1640"/>
    <cellStyle name="Accent4 2 2 2 2" xfId="1641"/>
    <cellStyle name="60% - 强调文字颜色 1 2 2" xfId="1642"/>
    <cellStyle name="Accent4 2 2 3" xfId="1643"/>
    <cellStyle name="60% - 强调文字颜色 1 3" xfId="1644"/>
    <cellStyle name="Accent4 2 2 3 2" xfId="1645"/>
    <cellStyle name="60% - 强调文字颜色 1 3 2" xfId="1646"/>
    <cellStyle name="好_mintuku_dbssss_schema 2 3 2" xfId="1647"/>
    <cellStyle name="Accent4 2 3 2" xfId="1648"/>
    <cellStyle name="60% - 强调文字颜色 2 2" xfId="1649"/>
    <cellStyle name="60% - 强调文字颜色 2 2 2" xfId="1650"/>
    <cellStyle name="注释 2" xfId="1651"/>
    <cellStyle name="60% - 强调文字颜色 2 3 2" xfId="1652"/>
    <cellStyle name="好_mintuku_dbssss_schema 2 5 2" xfId="1653"/>
    <cellStyle name="Accent4 2 5 2" xfId="1654"/>
    <cellStyle name="60% - 强调文字颜色 4 2" xfId="1655"/>
    <cellStyle name="60% - 强调文字颜色 4 2 2" xfId="1656"/>
    <cellStyle name="Output 2 3" xfId="1657"/>
    <cellStyle name="60% - 强调文字颜色 4 3 2" xfId="1658"/>
    <cellStyle name="好_mintuku_dbssss_schema 2 6 2" xfId="1659"/>
    <cellStyle name="Accent4 2 6 2" xfId="1660"/>
    <cellStyle name="60% - 强调文字颜色 5 2" xfId="1661"/>
    <cellStyle name="60% - 强调文字颜色 5 2 2" xfId="1662"/>
    <cellStyle name="60% - 强调文字颜色 5 3 2" xfId="1663"/>
    <cellStyle name="Accent4 2 7 2" xfId="1664"/>
    <cellStyle name="60% - 强调文字颜色 6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Warning Text 3 6 2" xfId="1679"/>
    <cellStyle name="Accent1 2 2 7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4 3 4 2" xfId="1702"/>
    <cellStyle name="Accent1 4" xfId="1703"/>
    <cellStyle name="Accent1 4 2" xfId="1704"/>
    <cellStyle name="Heading 4 2 2 3" xfId="1705"/>
    <cellStyle name="Accent1 4 2 2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常规 2 2 3 2" xfId="1718"/>
    <cellStyle name="Accent1 6" xfId="1719"/>
    <cellStyle name="Accent1 6 2" xfId="1720"/>
    <cellStyle name="Heading 2 2 2 2 2" xfId="1721"/>
    <cellStyle name="Accent1 7" xfId="1722"/>
    <cellStyle name="Accent1 7 2" xfId="1723"/>
    <cellStyle name="Accent1 8" xfId="1724"/>
    <cellStyle name="Accent1 8 2" xfId="1725"/>
    <cellStyle name="好_adad3_db_schema 2 6 2" xfId="1726"/>
    <cellStyle name="Heading 4 4 2 2" xfId="1727"/>
    <cellStyle name="Accent1 9" xfId="1728"/>
    <cellStyle name="Accent2 2 2" xfId="1729"/>
    <cellStyle name="Accent2 2 2 2" xfId="1730"/>
    <cellStyle name="Accent2 2 2 3" xfId="1731"/>
    <cellStyle name="Accent2 2 2 3 2" xfId="1732"/>
    <cellStyle name="强调文字颜色 1 2" xfId="1733"/>
    <cellStyle name="常规 2 2 2 4 2" xfId="1734"/>
    <cellStyle name="Accent2 2 2 4" xfId="1735"/>
    <cellStyle name="强调文字颜色 1 2 2" xfId="1736"/>
    <cellStyle name="Accent2 2 2 4 2" xfId="1737"/>
    <cellStyle name="强调文字颜色 1 3" xfId="1738"/>
    <cellStyle name="Note 2 2 5 2" xfId="1739"/>
    <cellStyle name="Accent2 2 2 5" xfId="1740"/>
    <cellStyle name="Accent2 2 2 6" xfId="1741"/>
    <cellStyle name="Accent2 2 2 7" xfId="1742"/>
    <cellStyle name="Note 5 2" xfId="1743"/>
    <cellStyle name="Accent2 2 3" xfId="1744"/>
    <cellStyle name="Accent2 2 3 2" xfId="1745"/>
    <cellStyle name="Accent2 2 4" xfId="1746"/>
    <cellStyle name="Check Cell 2 2 3 2" xfId="1747"/>
    <cellStyle name="Accent2 2 5" xfId="1748"/>
    <cellStyle name="Accent2 2 6" xfId="1749"/>
    <cellStyle name="Accent2 2 7" xfId="1750"/>
    <cellStyle name="Accent2 2 8" xfId="1751"/>
    <cellStyle name="Accent2 3" xfId="1752"/>
    <cellStyle name="Accent2 3 2" xfId="1753"/>
    <cellStyle name="Note 6 2" xfId="1754"/>
    <cellStyle name="Accent2 3 3" xfId="1755"/>
    <cellStyle name="Linked Cell 5" xfId="1756"/>
    <cellStyle name="Accent2 3 3 2" xfId="1757"/>
    <cellStyle name="Accent2 3 4" xfId="1758"/>
    <cellStyle name="Title 2 2 7" xfId="1759"/>
    <cellStyle name="Accent2 3 4 2" xfId="1760"/>
    <cellStyle name="Check Cell 2 2 4 2" xfId="1761"/>
    <cellStyle name="Accent2 3 5" xfId="1762"/>
    <cellStyle name="Accent2 3 5 2" xfId="1763"/>
    <cellStyle name="Accent2 3 6" xfId="1764"/>
    <cellStyle name="Accent2 3 6 2" xfId="1765"/>
    <cellStyle name="Accent2 3 7" xfId="1766"/>
    <cellStyle name="Accent4 3 5 2" xfId="1767"/>
    <cellStyle name="Accent2 4" xfId="1768"/>
    <cellStyle name="Accent2 4 2" xfId="1769"/>
    <cellStyle name="Note 7 2" xfId="1770"/>
    <cellStyle name="Accent2 4 3" xfId="1771"/>
    <cellStyle name="好_mintuku_db_schema 3" xfId="1772"/>
    <cellStyle name="Accent2 4 3 2" xfId="1773"/>
    <cellStyle name="Accent2 4 4" xfId="1774"/>
    <cellStyle name="差_mintuku_dbssss_schema 7" xfId="1775"/>
    <cellStyle name="Accent2 4 4 2" xfId="1776"/>
    <cellStyle name="Check Cell 2 2 5 2" xfId="1777"/>
    <cellStyle name="Accent2 4 5" xfId="1778"/>
    <cellStyle name="Accent2 4 6" xfId="1779"/>
    <cellStyle name="Accent2 4 7" xfId="1780"/>
    <cellStyle name="Accent2 5" xfId="1781"/>
    <cellStyle name="Accent2 5 2" xfId="1782"/>
    <cellStyle name="常规 2 2 4 2" xfId="1783"/>
    <cellStyle name="Accent2 6" xfId="1784"/>
    <cellStyle name="Accent2 6 2" xfId="1785"/>
    <cellStyle name="Heading 2 2 2 3 2" xfId="1786"/>
    <cellStyle name="Accent2 7" xfId="1787"/>
    <cellStyle name="Accent2 7 2" xfId="1788"/>
    <cellStyle name="Accent2 8" xfId="1789"/>
    <cellStyle name="Warning Text 3" xfId="1790"/>
    <cellStyle name="Accent2 8 2" xfId="1791"/>
    <cellStyle name="Heading 4 4 3 2" xfId="1792"/>
    <cellStyle name="Accent2 9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標準 7 2" xfId="1804"/>
    <cellStyle name="Accent3 2 2 7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好_adad3_db_schema 6" xfId="1813"/>
    <cellStyle name="Accent3 2 7 2" xfId="1814"/>
    <cellStyle name="Accent3 2 8" xfId="1815"/>
    <cellStyle name="Accent3 3" xfId="1816"/>
    <cellStyle name="Accent3 3 2" xfId="1817"/>
    <cellStyle name="Accent4 3 6 2" xfId="1818"/>
    <cellStyle name="Accent3 4" xfId="1819"/>
    <cellStyle name="Accent3 4 2" xfId="1820"/>
    <cellStyle name="差_mam_school_db_schema 2 7" xfId="1821"/>
    <cellStyle name="Accent3 4 2 2" xfId="1822"/>
    <cellStyle name="Accent3 4 3 2" xfId="1823"/>
    <cellStyle name="Accent3 4 4" xfId="1824"/>
    <cellStyle name="Accent3 4 4 2" xfId="1825"/>
    <cellStyle name="Accent3 4 5 2" xfId="1826"/>
    <cellStyle name="Linked Cell 2 2 2 2" xfId="1827"/>
    <cellStyle name="Accent3 4 6" xfId="1828"/>
    <cellStyle name="Accent3 4 6 2" xfId="1829"/>
    <cellStyle name="Accent3 4 7" xfId="1830"/>
    <cellStyle name="Accent3 5" xfId="1831"/>
    <cellStyle name="常规 2 2 5 2" xfId="1832"/>
    <cellStyle name="Accent3 6" xfId="1833"/>
    <cellStyle name="Accent3 6 2" xfId="1834"/>
    <cellStyle name="Heading 2 2 2 4 2" xfId="1835"/>
    <cellStyle name="Accent3 7" xfId="1836"/>
    <cellStyle name="Accent3 7 2" xfId="1837"/>
    <cellStyle name="Accent3 8" xfId="1838"/>
    <cellStyle name="好_mam_db_schema 3" xfId="1839"/>
    <cellStyle name="Accent3 8 2" xfId="1840"/>
    <cellStyle name="Heading 4 4 4 2" xfId="1841"/>
    <cellStyle name="Accent3 9" xfId="1842"/>
    <cellStyle name="Accent4 2 2 4" xfId="1843"/>
    <cellStyle name="Accent4 2 2 4 2" xfId="1844"/>
    <cellStyle name="Accent4 2 2 5" xfId="1845"/>
    <cellStyle name="Accent4 2 2 5 2" xfId="1846"/>
    <cellStyle name="Check Cell 2 6" xfId="1847"/>
    <cellStyle name="Accent4 2 2 6 2" xfId="1848"/>
    <cellStyle name="Accent4 2 2 7" xfId="1849"/>
    <cellStyle name="Accent4 2 8" xfId="1850"/>
    <cellStyle name="好_mintuku_dbssss_schema 3" xfId="1851"/>
    <cellStyle name="差_fortune_db_schema 4" xfId="1852"/>
    <cellStyle name="Accent4 3" xfId="1853"/>
    <cellStyle name="好_mintuku_dbssss_schema 3 2" xfId="1854"/>
    <cellStyle name="差_fortune_db_schema 4 2" xfId="1855"/>
    <cellStyle name="標準_aisare_p2_db_schema_db_schema_pkami" xfId="1856"/>
    <cellStyle name="Accent4 3 2" xfId="1857"/>
    <cellStyle name="Accent4 3 3 2" xfId="1858"/>
    <cellStyle name="Accent4 3 4" xfId="1859"/>
    <cellStyle name="Accent4 3 6" xfId="1860"/>
    <cellStyle name="Accent4 3 7" xfId="1861"/>
    <cellStyle name="好_mintuku_dbssss_schema 4" xfId="1862"/>
    <cellStyle name="差_fortune_db_schema 5" xfId="1863"/>
    <cellStyle name="Accent4 4" xfId="1864"/>
    <cellStyle name="好_mintuku_dbssss_schema 4 2" xfId="1865"/>
    <cellStyle name="差_fortune_db_schema 5 2" xfId="1866"/>
    <cellStyle name="Accent4 4 2" xfId="1867"/>
    <cellStyle name="Bad 3 4" xfId="1868"/>
    <cellStyle name="Accent4 4 2 2" xfId="1869"/>
    <cellStyle name="Bad 4 4" xfId="1870"/>
    <cellStyle name="Accent4 4 3 2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好_mintuku_dbssss_schema 5" xfId="1878"/>
    <cellStyle name="差_fortune_db_schema 6" xfId="1879"/>
    <cellStyle name="Accent4 5" xfId="1880"/>
    <cellStyle name="好_mintuku_dbssss_schema 5 2" xfId="1881"/>
    <cellStyle name="差_fortune_db_schema 6 2" xfId="1882"/>
    <cellStyle name="Total 2 3" xfId="1883"/>
    <cellStyle name="Accent4 5 2" xfId="1884"/>
    <cellStyle name="好_mintuku_dbssss_schema 6" xfId="1885"/>
    <cellStyle name="常规 2 2 6 2" xfId="1886"/>
    <cellStyle name="差_fortune_db_schema 7" xfId="1887"/>
    <cellStyle name="Accent4 6" xfId="1888"/>
    <cellStyle name="好_mintuku_dbssss_schema 6 2" xfId="1889"/>
    <cellStyle name="好_mam_school_db_schema 2 5" xfId="1890"/>
    <cellStyle name="Total 3 3" xfId="1891"/>
    <cellStyle name="Accent4 6 2" xfId="1892"/>
    <cellStyle name="好_mintuku_dbssss_schema 7" xfId="1893"/>
    <cellStyle name="Heading 2 2 2 5 2" xfId="1894"/>
    <cellStyle name="Accent4 7" xfId="1895"/>
    <cellStyle name="好_mintuku_dbssss_schema 7 2" xfId="1896"/>
    <cellStyle name="Total 4 3" xfId="1897"/>
    <cellStyle name="Accent4 7 2" xfId="1898"/>
    <cellStyle name="好_mintuku_dbssss_schema 8" xfId="1899"/>
    <cellStyle name="Accent4 8" xfId="1900"/>
    <cellStyle name="Accent4 8 2" xfId="1901"/>
    <cellStyle name="Heading 4 4 5 2" xfId="1902"/>
    <cellStyle name="Accent4 9" xfId="1903"/>
    <cellStyle name="Accent5 2 2 2 2" xfId="1904"/>
    <cellStyle name="差_adad3_db 3 5" xfId="1905"/>
    <cellStyle name="Accent5 2 4 2" xfId="1906"/>
    <cellStyle name="Accent5 2 5 2" xfId="1907"/>
    <cellStyle name="Accent5 2 6" xfId="1908"/>
    <cellStyle name="Neutral 2 2 6" xfId="1909"/>
    <cellStyle name="Accent5 2 6 2" xfId="1910"/>
    <cellStyle name="Accent5 2 7" xfId="1911"/>
    <cellStyle name="Bad 2 2 7" xfId="1912"/>
    <cellStyle name="Accent5 2 7 2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汇总 2" xfId="1926"/>
    <cellStyle name="Accent5 5" xfId="1927"/>
    <cellStyle name="汇总 3" xfId="1928"/>
    <cellStyle name="常规 2 2 7 2" xfId="1929"/>
    <cellStyle name="Accent5 6" xfId="1930"/>
    <cellStyle name="Heading 2 2 2 6 2" xfId="1931"/>
    <cellStyle name="Accent5 7" xfId="1932"/>
    <cellStyle name="Accent5 7 2" xfId="1933"/>
    <cellStyle name="Accent5 8" xfId="1934"/>
    <cellStyle name="Accent5 8 2" xfId="1935"/>
    <cellStyle name="Heading 4 4 6 2" xfId="1936"/>
    <cellStyle name="Accent5 9" xfId="1937"/>
    <cellStyle name="標準 3 2 4 2" xfId="1938"/>
    <cellStyle name="Accent6 2" xfId="1939"/>
    <cellStyle name="Heading 3 9" xfId="1940"/>
    <cellStyle name="Accent6 2 2" xfId="1941"/>
    <cellStyle name="Accent6 2 2 2" xfId="1942"/>
    <cellStyle name="Accent6 2 2 2 2" xfId="1943"/>
    <cellStyle name="Accent6 2 2 3" xfId="1944"/>
    <cellStyle name="常规 3 3 2" xfId="1945"/>
    <cellStyle name="Accent6 2 2 4" xfId="1946"/>
    <cellStyle name="常规 3 3 3" xfId="1947"/>
    <cellStyle name="Linked Cell 8 2" xfId="1948"/>
    <cellStyle name="Accent6 2 2 5" xfId="1949"/>
    <cellStyle name="常规 3 3 4" xfId="1950"/>
    <cellStyle name="Title" xfId="1951"/>
    <cellStyle name="Accent6 2 2 6" xfId="1952"/>
    <cellStyle name="常规 3 3 4 2" xfId="1953"/>
    <cellStyle name="Title 2" xfId="1954"/>
    <cellStyle name="Accent6 2 2 6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差_mintuku_db_schema 8" xfId="1965"/>
    <cellStyle name="Accent6 2 7 2" xfId="1966"/>
    <cellStyle name="Accent6 2 8" xfId="1967"/>
    <cellStyle name="Accent6 3" xfId="1968"/>
    <cellStyle name="Heading 4 9" xfId="1969"/>
    <cellStyle name="Accent6 3 2" xfId="1970"/>
    <cellStyle name="Accent6 3 3" xfId="1971"/>
    <cellStyle name="Accent6 3 3 2" xfId="1972"/>
    <cellStyle name="常规 7" xfId="1973"/>
    <cellStyle name="Accent6 3 4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標準 2 2 6" xfId="1997"/>
    <cellStyle name="Warning Text 2 4" xfId="1998"/>
    <cellStyle name="Accent6 7 2" xfId="1999"/>
    <cellStyle name="Accent6 8" xfId="2000"/>
    <cellStyle name="標準 2 3 6" xfId="2001"/>
    <cellStyle name="Warning Text 3 4" xfId="2002"/>
    <cellStyle name="Accent6 8 2" xfId="2003"/>
    <cellStyle name="Accent6 9" xfId="2004"/>
    <cellStyle name="Bad" xfId="2005"/>
    <cellStyle name="Bad 2" xfId="2006"/>
    <cellStyle name="Bad 2 2" xfId="2007"/>
    <cellStyle name="Output 2 6" xfId="2008"/>
    <cellStyle name="Bad 2 2 2" xfId="2009"/>
    <cellStyle name="Output 2 6 2" xfId="2010"/>
    <cellStyle name="Bad 2 2 2 2" xfId="2011"/>
    <cellStyle name="Output 2 7" xfId="2012"/>
    <cellStyle name="Neutral 2 3 2" xfId="2013"/>
    <cellStyle name="Bad 2 2 3" xfId="2014"/>
    <cellStyle name="Output 2 7 2" xfId="2015"/>
    <cellStyle name="Bad 2 2 3 2" xfId="2016"/>
    <cellStyle name="Bad 2 2 4 2" xfId="2017"/>
    <cellStyle name="Bad 2 2 5" xfId="2018"/>
    <cellStyle name="Bad 2 2 6" xfId="2019"/>
    <cellStyle name="Bad 2 2 6 2" xfId="2020"/>
    <cellStyle name="Bad 2 3" xfId="2021"/>
    <cellStyle name="Output 3 6" xfId="2022"/>
    <cellStyle name="Bad 2 3 2" xfId="2023"/>
    <cellStyle name="Bad 2 4" xfId="2024"/>
    <cellStyle name="Output 4 6" xfId="2025"/>
    <cellStyle name="Bad 2 4 2" xfId="2026"/>
    <cellStyle name="Bad 2 5" xfId="2027"/>
    <cellStyle name="Bad 2 5 2" xfId="2028"/>
    <cellStyle name="Bad 2 6" xfId="2029"/>
    <cellStyle name="Bad 2 6 2" xfId="2030"/>
    <cellStyle name="Heading 1 5 2" xfId="2031"/>
    <cellStyle name="Bad 2 7" xfId="2032"/>
    <cellStyle name="Heading 2" xfId="2033"/>
    <cellStyle name="Bad 2 7 2" xfId="2034"/>
    <cellStyle name="Bad 2 8" xfId="2035"/>
    <cellStyle name="Bad 3" xfId="2036"/>
    <cellStyle name="Bad 3 3 2" xfId="2037"/>
    <cellStyle name="Bad 3 4 2" xfId="2038"/>
    <cellStyle name="Bad 3 5" xfId="2039"/>
    <cellStyle name="差_adad3_db_schema 6" xfId="2040"/>
    <cellStyle name="Bad 3 5 2" xfId="2041"/>
    <cellStyle name="Bad 3 6" xfId="2042"/>
    <cellStyle name="Bad 3 6 2" xfId="2043"/>
    <cellStyle name="Heading 1 6 2" xfId="2044"/>
    <cellStyle name="Bad 3 7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常规 2 3 2 2" xfId="2052"/>
    <cellStyle name="Bad 4 6" xfId="2053"/>
    <cellStyle name="Bad 4 6 2" xfId="2054"/>
    <cellStyle name="Heading 1 7 2" xfId="2055"/>
    <cellStyle name="Bad 4 7" xfId="2056"/>
    <cellStyle name="好_adad3_db 3 2" xfId="2057"/>
    <cellStyle name="Calculation" xfId="2058"/>
    <cellStyle name="好_adad3_db 3 2 2" xfId="2059"/>
    <cellStyle name="Calculation 2" xfId="2060"/>
    <cellStyle name="Calculation 2 2" xfId="2061"/>
    <cellStyle name="Calculation 2 2 2" xfId="2062"/>
    <cellStyle name="Linked Cell 8" xfId="2063"/>
    <cellStyle name="Calculation 2 2 2 2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Explanatory Text 2 4" xfId="2070"/>
    <cellStyle name="Calculation 2 2 5 2" xfId="2071"/>
    <cellStyle name="Calculation 2 2 6" xfId="2072"/>
    <cellStyle name="Explanatory Text 3 4" xfId="2073"/>
    <cellStyle name="Calculation 2 2 6 2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Heading 1 7" xfId="2085"/>
    <cellStyle name="Calculation 4 3 2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Neutral 2 2 2 2" xfId="2093"/>
    <cellStyle name="Calculation 8" xfId="2094"/>
    <cellStyle name="Calculation 8 2" xfId="2095"/>
    <cellStyle name="Calculation 9" xfId="2096"/>
    <cellStyle name="差_mam_schedule_db_schema 2 3" xfId="2097"/>
    <cellStyle name="Check Cell" xfId="2098"/>
    <cellStyle name="差_mam_schedule_db_schema 2 3 2" xfId="2099"/>
    <cellStyle name="Check Cell 2" xfId="2100"/>
    <cellStyle name="Check Cell 2 2" xfId="2101"/>
    <cellStyle name="Check Cell 2 2 2" xfId="2102"/>
    <cellStyle name="Note 4 4" xfId="2103"/>
    <cellStyle name="Check Cell 2 2 2 2" xfId="2104"/>
    <cellStyle name="標準 3 5 2" xfId="2105"/>
    <cellStyle name="Check Cell 2 2 3" xfId="2106"/>
    <cellStyle name="Check Cell 2 2 4" xfId="2107"/>
    <cellStyle name="好_mintuku_db_schema 7 2" xfId="2108"/>
    <cellStyle name="Check Cell 2 2 5" xfId="2109"/>
    <cellStyle name="Check Cell 2 2 6" xfId="2110"/>
    <cellStyle name="差_mintuku_db_schema 3" xfId="2111"/>
    <cellStyle name="Check Cell 2 2 6 2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好_mintuku_db_schema 2 5" xfId="2145"/>
    <cellStyle name="Check Cell 5 2" xfId="2146"/>
    <cellStyle name="Check Cell 6 2" xfId="2147"/>
    <cellStyle name="Check Cell 7" xfId="2148"/>
    <cellStyle name="標準 3 2 7" xfId="2149"/>
    <cellStyle name="Check Cell 7 2" xfId="2150"/>
    <cellStyle name="Check Cell 8" xfId="2151"/>
    <cellStyle name="Check Cell 8 2" xfId="2152"/>
    <cellStyle name="Input 3 7" xfId="2153"/>
    <cellStyle name="Explanatory Text 2 2 2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Neutral 5 2" xfId="2161"/>
    <cellStyle name="Heading 3 2 7 2" xfId="2162"/>
    <cellStyle name="Explanatory Text 2 2 6" xfId="2163"/>
    <cellStyle name="Explanatory Text 2 2 6 2" xfId="2164"/>
    <cellStyle name="Explanatory Text 2 2 7" xfId="2165"/>
    <cellStyle name="Explanatory Text 2 3" xfId="2166"/>
    <cellStyle name="Input 4 7" xfId="2167"/>
    <cellStyle name="Explanatory Text 2 3 2" xfId="2168"/>
    <cellStyle name="Explanatory Text 2 4 2" xfId="2169"/>
    <cellStyle name="差_mintuku_dbssss_schema 2 2" xfId="2170"/>
    <cellStyle name="Explanatory Text 2 5" xfId="2171"/>
    <cellStyle name="差_mintuku_dbssss_schema 2 2 2" xfId="2172"/>
    <cellStyle name="Explanatory Text 2 5 2" xfId="2173"/>
    <cellStyle name="差_mintuku_dbssss_schema 2 3" xfId="2174"/>
    <cellStyle name="Heading 2 4 4 2" xfId="2175"/>
    <cellStyle name="Explanatory Text 2 6" xfId="2176"/>
    <cellStyle name="差_mintuku_dbssss_schema 2 4" xfId="2177"/>
    <cellStyle name="Explanatory Text 2 7" xfId="2178"/>
    <cellStyle name="差_mintuku_dbssss_schema 2 4 2" xfId="2179"/>
    <cellStyle name="Explanatory Text 2 7 2" xfId="2180"/>
    <cellStyle name="Explanatory Text 3 2 2" xfId="2181"/>
    <cellStyle name="Explanatory Text 3 3" xfId="2182"/>
    <cellStyle name="Explanatory Text 3 3 2" xfId="2183"/>
    <cellStyle name="Explanatory Text 3 4 2" xfId="2184"/>
    <cellStyle name="差_mintuku_dbssss_schema 3 2" xfId="2185"/>
    <cellStyle name="Explanatory Text 3 5" xfId="2186"/>
    <cellStyle name="Explanatory Text 3 5 2" xfId="2187"/>
    <cellStyle name="Heading 2 4 5 2" xfId="2188"/>
    <cellStyle name="Explanatory Text 3 6" xfId="2189"/>
    <cellStyle name="Explanatory Text 3 6 2" xfId="2190"/>
    <cellStyle name="Explanatory Text 3 7" xfId="2191"/>
    <cellStyle name="Warning Text 2 2 5" xfId="2192"/>
    <cellStyle name="Explanatory Text 4 2 2" xfId="2193"/>
    <cellStyle name="Explanatory Text 4 3" xfId="2194"/>
    <cellStyle name="Explanatory Text 4 3 2" xfId="2195"/>
    <cellStyle name="Explanatory Text 4 4" xfId="2196"/>
    <cellStyle name="Explanatory Text 4 4 2" xfId="2197"/>
    <cellStyle name="差_mintuku_dbssss_schema 4 2" xfId="2198"/>
    <cellStyle name="Explanatory Text 4 5" xfId="2199"/>
    <cellStyle name="Explanatory Text 4 5 2" xfId="2200"/>
    <cellStyle name="Heading 2 4 6 2" xfId="2201"/>
    <cellStyle name="Explanatory Text 4 6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Heading 2 3 6 2" xfId="2208"/>
    <cellStyle name="Explanatory Text 9" xfId="2209"/>
    <cellStyle name="Good" xfId="2210"/>
    <cellStyle name="Good 2" xfId="2211"/>
    <cellStyle name="Title 7" xfId="2212"/>
    <cellStyle name="Good 2 2" xfId="2213"/>
    <cellStyle name="Good 2 2 5 2" xfId="2214"/>
    <cellStyle name="Good 2 2 6" xfId="2215"/>
    <cellStyle name="Good 2 2 6 2" xfId="2216"/>
    <cellStyle name="Good 2 2 7" xfId="2217"/>
    <cellStyle name="Title 8" xfId="2218"/>
    <cellStyle name="Good 2 3" xfId="2219"/>
    <cellStyle name="Title 9" xfId="2220"/>
    <cellStyle name="Good 2 4" xfId="2221"/>
    <cellStyle name="Good 2 4 2" xfId="2222"/>
    <cellStyle name="Good 2 5" xfId="2223"/>
    <cellStyle name="差_mam_db_schema 2 7" xfId="2224"/>
    <cellStyle name="Good 2 5 2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好_fortune_db_schema 5" xfId="2247"/>
    <cellStyle name="Good 4 6 2" xfId="2248"/>
    <cellStyle name="Good 4 7" xfId="2249"/>
    <cellStyle name="Heading 1" xfId="2250"/>
    <cellStyle name="Heading 1 2" xfId="2251"/>
    <cellStyle name="Warning Text 2 8" xfId="2252"/>
    <cellStyle name="Heading 1 2 2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好_mam_db_schema" xfId="2262"/>
    <cellStyle name="Input 4 6 2" xfId="2263"/>
    <cellStyle name="Heading 1 2 2 7" xfId="2264"/>
    <cellStyle name="Heading 1 2 3" xfId="2265"/>
    <cellStyle name="Heading 1 2 3 2" xfId="2266"/>
    <cellStyle name="Heading 1 2 4" xfId="2267"/>
    <cellStyle name="Heading 1 2 5" xfId="2268"/>
    <cellStyle name="Heading 2 2 6" xfId="2269"/>
    <cellStyle name="Heading 1 2 5 2" xfId="2270"/>
    <cellStyle name="Heading 1 2 6" xfId="2271"/>
    <cellStyle name="Heading 2 3 6" xfId="2272"/>
    <cellStyle name="Heading 1 2 6 2" xfId="2273"/>
    <cellStyle name="Heading 1 2 7" xfId="2274"/>
    <cellStyle name="Heading 2 4 6" xfId="2275"/>
    <cellStyle name="Heading 1 2 7 2" xfId="2276"/>
    <cellStyle name="Heading 1 2 8" xfId="2277"/>
    <cellStyle name="Note 4 4 2" xfId="2278"/>
    <cellStyle name="Heading 1 3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Neutral 4" xfId="2287"/>
    <cellStyle name="Heading 3 2 6" xfId="2288"/>
    <cellStyle name="Heading 1 3 5 2" xfId="2289"/>
    <cellStyle name="Heading 1 3 6" xfId="2290"/>
    <cellStyle name="Linked Cell 2 3" xfId="2291"/>
    <cellStyle name="Heading 3 3 6" xfId="2292"/>
    <cellStyle name="Heading 1 3 6 2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差_adad3_db_schema 2 5" xfId="2299"/>
    <cellStyle name="Heading 1 4 3 2" xfId="2300"/>
    <cellStyle name="好_adad3_db_schema 3 2 2" xfId="2301"/>
    <cellStyle name="Heading 1 4 4" xfId="2302"/>
    <cellStyle name="差_adad3_db_schema 3 5" xfId="2303"/>
    <cellStyle name="Heading 1 4 4 2" xfId="2304"/>
    <cellStyle name="Heading 4 2 6" xfId="2305"/>
    <cellStyle name="Heading 1 4 5 2" xfId="2306"/>
    <cellStyle name="Heading 1 4 6" xfId="2307"/>
    <cellStyle name="Heading 4 3 6" xfId="2308"/>
    <cellStyle name="Heading 1 4 6 2" xfId="2309"/>
    <cellStyle name="Heading 1 4 7" xfId="2310"/>
    <cellStyle name="Heading 1 5" xfId="2311"/>
    <cellStyle name="Heading 1 6" xfId="2312"/>
    <cellStyle name="Heading 2 2 3 2" xfId="2313"/>
    <cellStyle name="Heading 1 8" xfId="2314"/>
    <cellStyle name="Heading 1 8 2" xfId="2315"/>
    <cellStyle name="好_mam_schedule_db_schema 2" xfId="2316"/>
    <cellStyle name="Heading 1 9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3 8" xfId="2326"/>
    <cellStyle name="Heading 2 2 5 2" xfId="2327"/>
    <cellStyle name="常规 4" xfId="2328"/>
    <cellStyle name="Heading 4 8" xfId="2329"/>
    <cellStyle name="Heading 2 2 6 2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Neutral 2" xfId="2360"/>
    <cellStyle name="Heading 3 2 4" xfId="2361"/>
    <cellStyle name="Neutral 2 2" xfId="2362"/>
    <cellStyle name="Heading 3 2 4 2" xfId="2363"/>
    <cellStyle name="Neutral 3" xfId="2364"/>
    <cellStyle name="Heading 3 2 5" xfId="2365"/>
    <cellStyle name="Neutral 3 2" xfId="2366"/>
    <cellStyle name="Heading 3 2 5 2" xfId="2367"/>
    <cellStyle name="Neutral 4 2" xfId="2368"/>
    <cellStyle name="Heading 3 2 6 2" xfId="2369"/>
    <cellStyle name="Neutral 5" xfId="2370"/>
    <cellStyle name="Heading 3 2 7" xfId="2371"/>
    <cellStyle name="Neutral 6" xfId="2372"/>
    <cellStyle name="Heading 3 2 8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Linked Cell 2 2" xfId="2379"/>
    <cellStyle name="Heading 3 3 5" xfId="2380"/>
    <cellStyle name="Linked Cell 2 2 2" xfId="2381"/>
    <cellStyle name="Heading 3 3 5 2" xfId="2382"/>
    <cellStyle name="Linked Cell 2 3 2" xfId="2383"/>
    <cellStyle name="Heading 3 3 6 2" xfId="2384"/>
    <cellStyle name="Linked Cell 2 4" xfId="2385"/>
    <cellStyle name="Heading 3 3 7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Linked Cell 3 2" xfId="2392"/>
    <cellStyle name="Heading 3 4 5" xfId="2393"/>
    <cellStyle name="Linked Cell 3 2 2" xfId="2394"/>
    <cellStyle name="Heading 3 4 5 2" xfId="2395"/>
    <cellStyle name="Linked Cell 3 3" xfId="2396"/>
    <cellStyle name="Heading 3 4 6" xfId="2397"/>
    <cellStyle name="Linked Cell 3 3 2" xfId="2398"/>
    <cellStyle name="Heading 3 4 6 2" xfId="2399"/>
    <cellStyle name="Linked Cell 3 4" xfId="2400"/>
    <cellStyle name="Heading 3 4 7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Output 5 2" xfId="2409"/>
    <cellStyle name="Heading 4 2 2 4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差_adad3_db_schema 4 2" xfId="2417"/>
    <cellStyle name="Heading 4 2 3" xfId="2418"/>
    <cellStyle name="Heading 4 2 3 2" xfId="2419"/>
    <cellStyle name="Heading 4 2 4" xfId="2420"/>
    <cellStyle name="好_fortune_db_schema" xfId="2421"/>
    <cellStyle name="Heading 4 2 4 2" xfId="2422"/>
    <cellStyle name="Title 2 2 3 2" xfId="2423"/>
    <cellStyle name="Heading 4 2 5" xfId="2424"/>
    <cellStyle name="Heading 4 2 5 2" xfId="2425"/>
    <cellStyle name="Heading 4 2 6 2" xfId="2426"/>
    <cellStyle name="标题 4 2" xfId="2427"/>
    <cellStyle name="Heading 4 2 7" xfId="2428"/>
    <cellStyle name="标题 4 2 2" xfId="2429"/>
    <cellStyle name="Heading 4 2 7 2" xfId="2430"/>
    <cellStyle name="标题 4 3" xfId="2431"/>
    <cellStyle name="Heading 4 2 8" xfId="2432"/>
    <cellStyle name="Heading 4 3 2 2" xfId="2433"/>
    <cellStyle name="差_adad3_db_schema 5 2" xfId="2434"/>
    <cellStyle name="Heading 4 3 3" xfId="2435"/>
    <cellStyle name="Heading 4 3 3 2" xfId="2436"/>
    <cellStyle name="Heading 4 3 4" xfId="2437"/>
    <cellStyle name="Heading 4 3 4 2" xfId="2438"/>
    <cellStyle name="Title 2 2 4 2" xfId="2439"/>
    <cellStyle name="Heading 4 3 5" xfId="2440"/>
    <cellStyle name="Heading 4 3 5 2" xfId="2441"/>
    <cellStyle name="Heading 4 3 6 2" xfId="2442"/>
    <cellStyle name="标题 5 2" xfId="2443"/>
    <cellStyle name="Heading 4 3 7" xfId="2444"/>
    <cellStyle name="好_adad3_db_schema 2 7" xfId="2445"/>
    <cellStyle name="差_adad3_db_schema 6 2" xfId="2446"/>
    <cellStyle name="Heading 4 4 3" xfId="2447"/>
    <cellStyle name="Heading 4 4 4" xfId="2448"/>
    <cellStyle name="Title 2 2 5 2" xfId="2449"/>
    <cellStyle name="Heading 4 4 5" xfId="2450"/>
    <cellStyle name="Heading 4 4 6" xfId="2451"/>
    <cellStyle name="标题 6 2" xfId="2452"/>
    <cellStyle name="Heading 4 4 7" xfId="2453"/>
    <cellStyle name="常规 2 2" xfId="2454"/>
    <cellStyle name="Heading 4 6 2" xfId="2455"/>
    <cellStyle name="常规 3 2" xfId="2456"/>
    <cellStyle name="Heading 4 7 2" xfId="2457"/>
    <cellStyle name="常规 4 2" xfId="2458"/>
    <cellStyle name="Heading 4 8 2" xfId="2459"/>
    <cellStyle name="好_mam_db_schema 2 2" xfId="2460"/>
    <cellStyle name="標準_aisare_p2_db_schema_galmoji_site_db_schema" xfId="2461"/>
    <cellStyle name="Input" xfId="2462"/>
    <cellStyle name="好_mam_db_schema 2 2 2" xfId="2463"/>
    <cellStyle name="Input 2" xfId="2464"/>
    <cellStyle name="Input 2 2" xfId="2465"/>
    <cellStyle name="Input 2 2 2" xfId="2466"/>
    <cellStyle name="Neutral 9" xfId="2467"/>
    <cellStyle name="Input 2 2 2 2" xfId="2468"/>
    <cellStyle name="Input 2 2 3" xfId="2469"/>
    <cellStyle name="Linked Cell 2 8" xfId="2470"/>
    <cellStyle name="Input 2 2 3 2" xfId="2471"/>
    <cellStyle name="Neutral 7 2" xfId="2472"/>
    <cellStyle name="Input 2 2 4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Output 5" xfId="2496"/>
    <cellStyle name="Input 3 5 2" xfId="2497"/>
    <cellStyle name="Input 3 6" xfId="2498"/>
    <cellStyle name="差_adad3_db_schema" xfId="2499"/>
    <cellStyle name="Input 3 6 2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Warning Text" xfId="2509"/>
    <cellStyle name="Input 4 5 2" xfId="2510"/>
    <cellStyle name="Input 4 6" xfId="2511"/>
    <cellStyle name="Input 5" xfId="2512"/>
    <cellStyle name="Input 5 2" xfId="2513"/>
    <cellStyle name="Input 6" xfId="2514"/>
    <cellStyle name="Input 6 2" xfId="2515"/>
    <cellStyle name="差_mam_db_schema 2 6 2" xfId="2516"/>
    <cellStyle name="Input 7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差_adad3_db" xfId="2525"/>
    <cellStyle name="Linked Cell 2 2 4" xfId="2526"/>
    <cellStyle name="差_adad3_db 2" xfId="2527"/>
    <cellStyle name="Linked Cell 2 2 4 2" xfId="2528"/>
    <cellStyle name="Linked Cell 2 2 5" xfId="2529"/>
    <cellStyle name="Linked Cell 2 2 5 2" xfId="2530"/>
    <cellStyle name="Linked Cell 2 2 6" xfId="2531"/>
    <cellStyle name="好_mam_db_schema 7" xfId="2532"/>
    <cellStyle name="Linked Cell 2 2 6 2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Title 2 2 3" xfId="2553"/>
    <cellStyle name="Linked Cell 4 4 2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常规 3 2 3" xfId="2564"/>
    <cellStyle name="Linked Cell 7 2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Output 3 7" xfId="2577"/>
    <cellStyle name="Neutral 2 4 2" xfId="2578"/>
    <cellStyle name="Neutral 2 5" xfId="2579"/>
    <cellStyle name="Output 4 7" xfId="2580"/>
    <cellStyle name="Neutral 2 5 2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差_adad3_db_schema 7" xfId="2595"/>
    <cellStyle name="Neutral 3 6 2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ote 3 2 2" xfId="2605"/>
    <cellStyle name="Neutral 4 6" xfId="2606"/>
    <cellStyle name="Neutral 4 6 2" xfId="2607"/>
    <cellStyle name="Neutral 4 7" xfId="2608"/>
    <cellStyle name="Neutral 6 2" xfId="2609"/>
    <cellStyle name="Neutral 8" xfId="2610"/>
    <cellStyle name="好_mam_db_schema 2 3" xfId="2611"/>
    <cellStyle name="Neutral 8 2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强调文字颜色 2 3" xfId="2624"/>
    <cellStyle name="Note 2 2 6 2" xfId="2625"/>
    <cellStyle name="Note 2 2 7" xfId="2626"/>
    <cellStyle name="Note 2 3" xfId="2627"/>
    <cellStyle name="Note 2 3 2" xfId="2628"/>
    <cellStyle name="Note 2 4" xfId="2629"/>
    <cellStyle name="Note 8" xfId="2630"/>
    <cellStyle name="Note 2 4 2" xfId="2631"/>
    <cellStyle name="Note 2 5" xfId="2632"/>
    <cellStyle name="Total 3 5 2" xfId="2633"/>
    <cellStyle name="Note 2 6" xfId="2634"/>
    <cellStyle name="Note 2 7" xfId="2635"/>
    <cellStyle name="差_mam_school_db_schema 2 4 2" xfId="2636"/>
    <cellStyle name="Note 2 8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Total 3 6 2" xfId="2644"/>
    <cellStyle name="Note 3 6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差_mam_schedule_db_schema 8" xfId="2684"/>
    <cellStyle name="Output 4 2 2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差_adad3_db_schema 3 4" xfId="2698"/>
    <cellStyle name="Title 2 2 2 2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解释性文本 2" xfId="2719"/>
    <cellStyle name="Warning Text 6" xfId="2720"/>
    <cellStyle name="Total 2 2 3 2" xfId="2721"/>
    <cellStyle name="Total 2 2 4" xfId="2722"/>
    <cellStyle name="好_mintuku_db_schema 8" xfId="2723"/>
    <cellStyle name="Total 2 2 4 2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好_mam_school_db_schema 2 4 2" xfId="2739"/>
    <cellStyle name="Total 3 2 2" xfId="2740"/>
    <cellStyle name="好_mam_school_db_schema 2 5 2" xfId="2741"/>
    <cellStyle name="Total 3 3 2" xfId="2742"/>
    <cellStyle name="好_mam_school_db_schema 2 6 2" xfId="2743"/>
    <cellStyle name="Total 3 4 2" xfId="2744"/>
    <cellStyle name="好_mam_school_db_schema 2 7" xfId="2745"/>
    <cellStyle name="Total 3 5" xfId="2746"/>
    <cellStyle name="Total 3 6" xfId="2747"/>
    <cellStyle name="Total 3 7" xfId="2748"/>
    <cellStyle name="Total 4" xfId="2749"/>
    <cellStyle name="Total 4 2" xfId="2750"/>
    <cellStyle name="好_adad3_db_schema 3 3" xfId="2751"/>
    <cellStyle name="Total 4 2 2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標準 2 2 4 2" xfId="2767"/>
    <cellStyle name="Warning Text 2 2 2" xfId="2768"/>
    <cellStyle name="Warning Text 2 2 3" xfId="2769"/>
    <cellStyle name="Warning Text 2 2 3 2" xfId="2770"/>
    <cellStyle name="Warning Text 2 2 4" xfId="2771"/>
    <cellStyle name="差_mam_db_schema 2 6" xfId="2772"/>
    <cellStyle name="Warning Text 2 2 4 2" xfId="2773"/>
    <cellStyle name="Warning Text 2 2 5 2" xfId="2774"/>
    <cellStyle name="Warning Text 2 2 6" xfId="2775"/>
    <cellStyle name="Warning Text 2 2 7" xfId="2776"/>
    <cellStyle name="標準 2 2 5" xfId="2777"/>
    <cellStyle name="Warning Text 2 3" xfId="2778"/>
    <cellStyle name="標準 2 2 5 2" xfId="2779"/>
    <cellStyle name="Warning Text 2 3 2" xfId="2780"/>
    <cellStyle name="標準 2 2 6 2" xfId="2781"/>
    <cellStyle name="Warning Text 2 4 2" xfId="2782"/>
    <cellStyle name="標準 2 2 7" xfId="2783"/>
    <cellStyle name="Warning Text 2 5" xfId="2784"/>
    <cellStyle name="標準 2 2 7 2" xfId="2785"/>
    <cellStyle name="Warning Text 2 5 2" xfId="2786"/>
    <cellStyle name="標準 2 2 8" xfId="2787"/>
    <cellStyle name="Warning Text 2 6" xfId="2788"/>
    <cellStyle name="Warning Text 2 6 2" xfId="2789"/>
    <cellStyle name="Warning Text 2 7" xfId="2790"/>
    <cellStyle name="Warning Text 2 7 2" xfId="2791"/>
    <cellStyle name="標準 2 3 4 2" xfId="2792"/>
    <cellStyle name="Warning Text 3 2 2" xfId="2793"/>
    <cellStyle name="標準 2 3 5" xfId="2794"/>
    <cellStyle name="Warning Text 3 3" xfId="2795"/>
    <cellStyle name="標準 2 3 5 2" xfId="2796"/>
    <cellStyle name="Warning Text 3 3 2" xfId="2797"/>
    <cellStyle name="標準 2 3 6 2" xfId="2798"/>
    <cellStyle name="Warning Text 3 4 2" xfId="2799"/>
    <cellStyle name="標準 2 3 7" xfId="2800"/>
    <cellStyle name="Warning Text 3 5" xfId="2801"/>
    <cellStyle name="Warning Text 3 5 2" xfId="2802"/>
    <cellStyle name="Warning Text 3 6" xfId="2803"/>
    <cellStyle name="Warning Text 3 7" xfId="2804"/>
    <cellStyle name="Warning Text 4" xfId="2805"/>
    <cellStyle name="標準 2 4 4" xfId="2806"/>
    <cellStyle name="Warning Text 4 2" xfId="2807"/>
    <cellStyle name="標準 2 4 4 2" xfId="2808"/>
    <cellStyle name="Warning Text 4 2 2" xfId="2809"/>
    <cellStyle name="標準 2 4 5" xfId="2810"/>
    <cellStyle name="Warning Text 4 3" xfId="2811"/>
    <cellStyle name="標準 2 4 5 2" xfId="2812"/>
    <cellStyle name="Warning Text 4 3 2" xfId="2813"/>
    <cellStyle name="標準 2 4 6" xfId="2814"/>
    <cellStyle name="Warning Text 4 4" xfId="2815"/>
    <cellStyle name="標準 2 4 6 2" xfId="2816"/>
    <cellStyle name="Warning Text 4 4 2" xfId="2817"/>
    <cellStyle name="標準 2 4 7" xfId="2818"/>
    <cellStyle name="Warning Text 4 5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解释性文本 3" xfId="2826"/>
    <cellStyle name="Warning Text 7" xfId="2827"/>
    <cellStyle name="解释性文本 4" xfId="2828"/>
    <cellStyle name="Warning Text 8" xfId="2829"/>
    <cellStyle name="解释性文本 5" xfId="2830"/>
    <cellStyle name="差 2" xfId="2831"/>
    <cellStyle name="Warning Text 9" xfId="2832"/>
    <cellStyle name="标题 1 2" xfId="2833"/>
    <cellStyle name="标题 1 2 2" xfId="2834"/>
    <cellStyle name="标题 1 3" xfId="2835"/>
    <cellStyle name="标题 1 3 2" xfId="2836"/>
    <cellStyle name="差_adad3_db_schema 2 6" xfId="2837"/>
    <cellStyle name="标题 2 2" xfId="2838"/>
    <cellStyle name="差_adad3_db_schema 2 6 2" xfId="2839"/>
    <cellStyle name="标题 2 2 2" xfId="2840"/>
    <cellStyle name="差_adad3_db_schema 2 7" xfId="2841"/>
    <cellStyle name="标题 2 3" xfId="2842"/>
    <cellStyle name="標準 7" xfId="2843"/>
    <cellStyle name="标题 2 3 2" xfId="2844"/>
    <cellStyle name="差_adad3_db_schema 3 6" xfId="2845"/>
    <cellStyle name="标题 3 2" xfId="2846"/>
    <cellStyle name="好 5" xfId="2847"/>
    <cellStyle name="差_adad3_db_schema 3 6 2" xfId="2848"/>
    <cellStyle name="标题 3 2 2" xfId="2849"/>
    <cellStyle name="差_adad3_db_schema 3 7" xfId="2850"/>
    <cellStyle name="标题 3 3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好_adad3_db" xfId="2864"/>
    <cellStyle name="標準 2 2 2 5" xfId="2865"/>
    <cellStyle name="好_adad3_db 2" xfId="2866"/>
    <cellStyle name="標準 2 2 2 5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解释性文本 5 2" xfId="2917"/>
    <cellStyle name="差 2 2" xfId="2918"/>
    <cellStyle name="解释性文本 6" xfId="2919"/>
    <cellStyle name="差 3" xfId="2920"/>
    <cellStyle name="解释性文本 6 2" xfId="2921"/>
    <cellStyle name="差 3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好_adad3_db_schema 3 7" xfId="2957"/>
    <cellStyle name="差_adad3_db_schema 7 2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好_adad3_db 3 4 2" xfId="2985"/>
    <cellStyle name="差_mam_schedule_db_schema 2 4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好_mam_db_schema 2 4 2" xfId="2998"/>
    <cellStyle name="差_mam_schedule_db_schema 7" xfId="2999"/>
    <cellStyle name="差_mam_schedule_db_schema 7 2" xfId="3000"/>
    <cellStyle name="差_mam_school_db_schema 2 2 2" xfId="3001"/>
    <cellStyle name="常规 2 5 2" xfId="3002"/>
    <cellStyle name="差_mam_school_db_schema 2 3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强调文字颜色 2 2" xfId="3044"/>
    <cellStyle name="常规 2 2 2 5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输入 2 2" xfId="3080"/>
    <cellStyle name="常规 2 8 2" xfId="3081"/>
    <cellStyle name="输入 3" xfId="3082"/>
    <cellStyle name="常规 2 9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4" xfId="3096"/>
    <cellStyle name="常规 4 2 2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5" Type="http://schemas.openxmlformats.org/officeDocument/2006/relationships/sharedStrings" Target="sharedStrings.xml"/><Relationship Id="rId34" Type="http://schemas.openxmlformats.org/officeDocument/2006/relationships/styles" Target="styles.xml"/><Relationship Id="rId33" Type="http://schemas.openxmlformats.org/officeDocument/2006/relationships/theme" Target="theme/theme1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N22" sqref="N22"/>
    </sheetView>
  </sheetViews>
  <sheetFormatPr defaultColWidth="9.375" defaultRowHeight="12.75" customHeight="1"/>
  <cols>
    <col min="1" max="10" width="9.375" style="159" customWidth="1"/>
    <col min="11" max="11" width="11.75" style="159" customWidth="1"/>
    <col min="12" max="12" width="7.5" style="159" customWidth="1"/>
    <col min="13" max="16384" width="9.375" style="159"/>
  </cols>
  <sheetData>
    <row r="1" customHeight="1" spans="1:12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1"/>
      <c r="N2" s="1"/>
    </row>
    <row r="3" customHeight="1" spans="1:14">
      <c r="A3" s="7"/>
      <c r="B3" s="161"/>
      <c r="C3" s="162"/>
      <c r="D3" s="162"/>
      <c r="E3" s="162"/>
      <c r="F3" s="163"/>
      <c r="G3" s="163"/>
      <c r="H3" s="163"/>
      <c r="I3" s="7"/>
      <c r="J3" s="7"/>
      <c r="K3" s="7"/>
      <c r="L3" s="7"/>
      <c r="M3" s="1"/>
      <c r="N3" s="1"/>
    </row>
    <row r="4" customHeight="1" spans="1:14">
      <c r="A4" s="7"/>
      <c r="B4" s="161"/>
      <c r="C4" s="7"/>
      <c r="D4" s="7"/>
      <c r="E4" s="7"/>
      <c r="F4" s="164"/>
      <c r="G4" s="164"/>
      <c r="H4" s="164"/>
      <c r="I4" s="7"/>
      <c r="J4" s="7"/>
      <c r="K4" s="7"/>
      <c r="L4" s="7"/>
      <c r="M4" s="1"/>
      <c r="N4" s="1"/>
    </row>
    <row r="5" customHeight="1" spans="1:14">
      <c r="A5" s="7"/>
      <c r="B5" s="161"/>
      <c r="C5" s="165"/>
      <c r="D5" s="165"/>
      <c r="E5" s="165"/>
      <c r="F5" s="166"/>
      <c r="G5" s="166"/>
      <c r="H5" s="166"/>
      <c r="I5" s="7"/>
      <c r="J5" s="7"/>
      <c r="K5" s="7"/>
      <c r="L5" s="7"/>
      <c r="M5" s="1"/>
      <c r="N5" s="1"/>
    </row>
    <row r="6" customHeight="1" spans="1:14">
      <c r="A6" s="7"/>
      <c r="B6" s="167"/>
      <c r="C6" s="168"/>
      <c r="D6" s="168"/>
      <c r="E6" s="168"/>
      <c r="F6" s="168"/>
      <c r="G6" s="168"/>
      <c r="H6" s="168"/>
      <c r="I6" s="7"/>
      <c r="J6" s="7"/>
      <c r="K6" s="7"/>
      <c r="L6" s="7"/>
      <c r="M6" s="1"/>
      <c r="N6" s="1"/>
    </row>
    <row r="7" customHeight="1" spans="1:14">
      <c r="A7" s="7"/>
      <c r="B7" s="169"/>
      <c r="C7" s="168"/>
      <c r="D7" s="168"/>
      <c r="E7" s="168"/>
      <c r="F7" s="168"/>
      <c r="G7" s="168"/>
      <c r="H7" s="168"/>
      <c r="I7" s="7"/>
      <c r="J7" s="7"/>
      <c r="K7" s="7"/>
      <c r="L7" s="7"/>
      <c r="M7" s="1"/>
      <c r="N7" s="1"/>
    </row>
    <row r="8" customHeight="1" spans="1:14">
      <c r="A8" s="7"/>
      <c r="B8" s="170"/>
      <c r="C8" s="168"/>
      <c r="D8" s="168"/>
      <c r="E8" s="168"/>
      <c r="F8" s="168"/>
      <c r="G8" s="168"/>
      <c r="H8" s="168"/>
      <c r="I8" s="7"/>
      <c r="J8" s="7"/>
      <c r="K8" s="7"/>
      <c r="L8" s="7"/>
      <c r="M8" s="1"/>
      <c r="N8" s="1"/>
    </row>
    <row r="9" customHeight="1" spans="1:14">
      <c r="A9" s="7"/>
      <c r="B9" s="171"/>
      <c r="C9" s="7"/>
      <c r="D9" s="7"/>
      <c r="E9" s="7"/>
      <c r="F9" s="7"/>
      <c r="G9" s="7"/>
      <c r="H9" s="7"/>
      <c r="I9" s="7"/>
      <c r="J9" s="7"/>
      <c r="K9" s="7"/>
      <c r="L9" s="7"/>
      <c r="M9" s="1"/>
      <c r="N9" s="1"/>
    </row>
    <row r="10" customHeight="1" spans="1:14">
      <c r="A10" s="172"/>
      <c r="B10" s="173"/>
      <c r="C10" s="173"/>
      <c r="D10" s="173"/>
      <c r="E10" s="173"/>
      <c r="F10" s="173"/>
      <c r="G10" s="173"/>
      <c r="H10" s="173"/>
      <c r="I10" s="7"/>
      <c r="J10" s="7"/>
      <c r="K10" s="7"/>
      <c r="L10" s="7"/>
      <c r="M10" s="1"/>
      <c r="N10" s="1"/>
    </row>
    <row r="11" customHeight="1" spans="1:14">
      <c r="A11" s="7"/>
      <c r="B11" s="162"/>
      <c r="C11" s="174"/>
      <c r="D11" s="174"/>
      <c r="E11" s="174"/>
      <c r="F11" s="174"/>
      <c r="G11" s="165"/>
      <c r="H11" s="165"/>
      <c r="I11" s="7"/>
      <c r="J11" s="7"/>
      <c r="K11" s="7"/>
      <c r="L11" s="7"/>
      <c r="M11" s="1"/>
      <c r="N11" s="1"/>
    </row>
    <row r="12" customHeight="1" spans="1:14">
      <c r="A12" s="7"/>
      <c r="B12" s="162"/>
      <c r="C12" s="174"/>
      <c r="D12" s="174"/>
      <c r="E12" s="174"/>
      <c r="F12" s="174"/>
      <c r="G12" s="165"/>
      <c r="H12" s="165"/>
      <c r="I12" s="7"/>
      <c r="J12" s="7"/>
      <c r="K12" s="7"/>
      <c r="L12" s="7"/>
      <c r="M12" s="1"/>
      <c r="N12" s="1"/>
    </row>
    <row r="13" customHeight="1" spans="1:14">
      <c r="A13" s="7"/>
      <c r="B13" s="162"/>
      <c r="C13" s="174"/>
      <c r="D13" s="174"/>
      <c r="E13" s="174"/>
      <c r="F13" s="174"/>
      <c r="G13" s="165"/>
      <c r="H13" s="165"/>
      <c r="I13" s="7"/>
      <c r="J13" s="7"/>
      <c r="K13" s="7"/>
      <c r="L13" s="7"/>
      <c r="M13" s="1"/>
      <c r="N13" s="1"/>
    </row>
    <row r="14" customHeight="1" spans="1:14">
      <c r="A14" s="7"/>
      <c r="B14" s="162"/>
      <c r="C14" s="174"/>
      <c r="D14" s="174"/>
      <c r="E14" s="174"/>
      <c r="F14" s="174"/>
      <c r="G14" s="165"/>
      <c r="H14" s="165"/>
      <c r="I14" s="7"/>
      <c r="J14" s="7"/>
      <c r="K14" s="7"/>
      <c r="L14" s="7"/>
      <c r="M14" s="1"/>
      <c r="N14" s="1"/>
    </row>
    <row r="15" customHeight="1" spans="1:14">
      <c r="A15" s="7"/>
      <c r="B15" s="162"/>
      <c r="C15" s="174"/>
      <c r="D15" s="174"/>
      <c r="E15" s="174"/>
      <c r="F15" s="174"/>
      <c r="G15" s="165"/>
      <c r="H15" s="165"/>
      <c r="I15" s="7"/>
      <c r="J15" s="7"/>
      <c r="K15" s="7"/>
      <c r="L15" s="7"/>
      <c r="M15" s="1"/>
      <c r="N15" s="1"/>
    </row>
    <row r="16" customHeight="1" spans="1:14">
      <c r="A16" s="7"/>
      <c r="B16" s="162"/>
      <c r="C16" s="174"/>
      <c r="D16" s="174"/>
      <c r="E16" s="174"/>
      <c r="F16" s="174"/>
      <c r="G16" s="165"/>
      <c r="H16" s="165"/>
      <c r="I16" s="7"/>
      <c r="J16" s="7"/>
      <c r="K16" s="7"/>
      <c r="L16" s="7"/>
      <c r="M16" s="1"/>
      <c r="N16" s="1"/>
    </row>
    <row r="17" ht="31.5" spans="1:14">
      <c r="A17" s="175" t="s">
        <v>0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customHeight="1" spans="1:14">
      <c r="A18" s="7"/>
      <c r="B18" s="162"/>
      <c r="C18" s="174"/>
      <c r="D18" s="174"/>
      <c r="E18" s="174"/>
      <c r="F18" s="174"/>
      <c r="G18" s="165"/>
      <c r="H18" s="165"/>
      <c r="I18" s="7"/>
      <c r="J18" s="7"/>
      <c r="K18" s="7"/>
      <c r="L18" s="7"/>
      <c r="M18" s="1"/>
      <c r="N18" s="1"/>
    </row>
    <row r="19" customHeight="1" spans="1:14">
      <c r="A19" s="7"/>
      <c r="B19" s="162"/>
      <c r="C19" s="174"/>
      <c r="D19" s="174"/>
      <c r="E19" s="174"/>
      <c r="F19" s="174"/>
      <c r="G19" s="165"/>
      <c r="H19" s="165"/>
      <c r="I19" s="7"/>
      <c r="J19" s="7"/>
      <c r="K19" s="7"/>
      <c r="L19" s="7"/>
      <c r="M19" s="1"/>
      <c r="N19" s="1"/>
    </row>
    <row r="20" customHeight="1" spans="1:14">
      <c r="A20" s="7"/>
      <c r="B20" s="162"/>
      <c r="C20" s="174"/>
      <c r="D20" s="174"/>
      <c r="E20" s="174"/>
      <c r="F20" s="174"/>
      <c r="G20" s="165"/>
      <c r="H20" s="165"/>
      <c r="I20" s="7"/>
      <c r="J20" s="7"/>
      <c r="K20" s="7"/>
      <c r="L20" s="7"/>
      <c r="M20" s="1"/>
      <c r="N20" s="1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1"/>
      <c r="N21" s="1"/>
    </row>
    <row r="22" customHeight="1" spans="1:14">
      <c r="A22" s="7"/>
      <c r="B22" s="171"/>
      <c r="C22" s="7"/>
      <c r="D22" s="7"/>
      <c r="E22" s="7"/>
      <c r="F22" s="7"/>
      <c r="G22" s="7"/>
      <c r="H22" s="7"/>
      <c r="I22" s="7"/>
      <c r="J22" s="7"/>
      <c r="K22" s="7"/>
      <c r="L22" s="7"/>
      <c r="M22" s="1"/>
      <c r="N22" s="1"/>
    </row>
    <row r="23" customHeight="1" spans="1:14">
      <c r="A23" s="7"/>
      <c r="B23" s="173"/>
      <c r="C23" s="173"/>
      <c r="D23" s="173"/>
      <c r="E23" s="173"/>
      <c r="F23" s="173"/>
      <c r="G23" s="173"/>
      <c r="H23" s="7"/>
      <c r="I23" s="7"/>
      <c r="J23" s="7"/>
      <c r="K23" s="7"/>
      <c r="L23" s="7"/>
      <c r="M23" s="1"/>
      <c r="N23" s="1"/>
    </row>
    <row r="24" customHeight="1" spans="1:14">
      <c r="A24" s="7"/>
      <c r="B24" s="162"/>
      <c r="C24" s="162"/>
      <c r="D24" s="163"/>
      <c r="E24" s="163"/>
      <c r="F24" s="177"/>
      <c r="G24" s="177"/>
      <c r="H24" s="7"/>
      <c r="I24" s="7"/>
      <c r="J24" s="7"/>
      <c r="K24" s="7"/>
      <c r="L24" s="7"/>
      <c r="M24" s="1"/>
      <c r="N24" s="1"/>
    </row>
    <row r="25" customHeight="1" spans="1:14">
      <c r="A25" s="7"/>
      <c r="B25" s="162"/>
      <c r="C25" s="162"/>
      <c r="D25" s="162"/>
      <c r="E25" s="162"/>
      <c r="F25" s="177"/>
      <c r="G25" s="177"/>
      <c r="H25" s="165"/>
      <c r="I25" s="7"/>
      <c r="J25" s="7"/>
      <c r="K25" s="7"/>
      <c r="L25" s="7"/>
      <c r="M25" s="1"/>
      <c r="N25" s="1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1"/>
      <c r="N26" s="1"/>
    </row>
    <row r="27" customHeight="1" spans="1:14">
      <c r="A27" s="7"/>
      <c r="B27" s="171"/>
      <c r="C27" s="7"/>
      <c r="D27" s="7"/>
      <c r="E27" s="177"/>
      <c r="F27" s="7"/>
      <c r="G27" s="7"/>
      <c r="H27" s="7"/>
      <c r="I27" s="7"/>
      <c r="J27" s="7"/>
      <c r="K27" s="7"/>
      <c r="L27" s="7"/>
      <c r="M27" s="1"/>
      <c r="N27" s="1"/>
    </row>
    <row r="28" customHeight="1" spans="1:14">
      <c r="A28" s="7"/>
      <c r="B28" s="173"/>
      <c r="C28" s="173"/>
      <c r="D28" s="173"/>
      <c r="E28" s="173"/>
      <c r="F28" s="173"/>
      <c r="G28" s="177"/>
      <c r="H28" s="7"/>
      <c r="I28" s="7"/>
      <c r="J28" s="7"/>
      <c r="K28" s="7"/>
      <c r="L28" s="7"/>
      <c r="M28" s="1"/>
      <c r="N28" s="1"/>
    </row>
    <row r="29" customHeight="1" spans="1:14">
      <c r="A29" s="7"/>
      <c r="B29" s="162"/>
      <c r="C29" s="162"/>
      <c r="D29" s="162"/>
      <c r="E29" s="162"/>
      <c r="F29" s="174"/>
      <c r="G29" s="7"/>
      <c r="H29" s="7"/>
      <c r="I29" s="7"/>
      <c r="J29" s="7"/>
      <c r="K29" s="7"/>
      <c r="L29" s="7"/>
      <c r="M29" s="1"/>
      <c r="N29" s="1"/>
    </row>
    <row r="30" customHeight="1" spans="1:14">
      <c r="A30" s="7"/>
      <c r="B30" s="162"/>
      <c r="C30" s="162"/>
      <c r="D30" s="162"/>
      <c r="E30" s="162"/>
      <c r="F30" s="174"/>
      <c r="G30" s="7"/>
      <c r="H30" s="7"/>
      <c r="I30" s="7"/>
      <c r="J30" s="7"/>
      <c r="K30" s="7"/>
      <c r="L30" s="7"/>
      <c r="M30" s="1"/>
      <c r="N30" s="1"/>
    </row>
    <row r="31" customHeight="1" spans="1:14">
      <c r="A31" s="7"/>
      <c r="B31" s="7"/>
      <c r="C31" s="7"/>
      <c r="D31" s="7"/>
      <c r="E31" s="7"/>
      <c r="F31" s="7"/>
      <c r="G31" s="7"/>
      <c r="H31" s="178"/>
      <c r="I31" s="7"/>
      <c r="J31" s="7"/>
      <c r="K31" s="7"/>
      <c r="L31" s="7"/>
      <c r="M31" s="1"/>
      <c r="N31" s="1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79">
        <f>MAXA(更新历史!A3:A65338)</f>
        <v>43885</v>
      </c>
      <c r="L32" s="7"/>
      <c r="M32" s="1"/>
      <c r="N32" s="1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59" t="s">
        <v>2</v>
      </c>
      <c r="K33" s="180">
        <f>MAXA(更新历史!B3:B65338)</f>
        <v>0</v>
      </c>
      <c r="L33" s="7"/>
      <c r="M33" s="1"/>
      <c r="N33" s="1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1"/>
      <c r="N34" s="1"/>
    </row>
    <row r="35" customHeight="1" spans="1:14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customHeight="1" spans="1:14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customHeight="1" spans="1:14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customHeight="1" spans="1:14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customHeight="1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customHeight="1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B17" sqref="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s="18" customFormat="1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s="18" customFormat="1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s="18" customFormat="1" customHeight="1" spans="1:8">
      <c r="A17" s="39"/>
      <c r="B17" s="44" t="s">
        <v>146</v>
      </c>
      <c r="C17" s="41" t="s">
        <v>33</v>
      </c>
      <c r="D17" s="45"/>
      <c r="E17" s="46"/>
      <c r="F17" s="42"/>
      <c r="G17" s="51" t="s">
        <v>147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circle_notice_dat_id_seq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circle_notice_dat_circle_id_idx</v>
      </c>
      <c r="C26" s="60" t="s">
        <v>142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142</v>
      </c>
      <c r="C14" s="41" t="s">
        <v>19</v>
      </c>
      <c r="D14" s="64"/>
      <c r="E14" s="46" t="s">
        <v>21</v>
      </c>
      <c r="F14" s="64">
        <v>0</v>
      </c>
      <c r="G14" s="131" t="s">
        <v>143</v>
      </c>
      <c r="H14" s="66"/>
    </row>
    <row r="15" customHeight="1" spans="1:8">
      <c r="A15" s="39"/>
      <c r="B15" s="62" t="s">
        <v>82</v>
      </c>
      <c r="C15" s="41" t="s">
        <v>19</v>
      </c>
      <c r="D15" s="63"/>
      <c r="E15" s="46" t="s">
        <v>21</v>
      </c>
      <c r="F15" s="64">
        <v>0</v>
      </c>
      <c r="G15" s="65" t="s">
        <v>150</v>
      </c>
      <c r="H15" s="66"/>
    </row>
    <row r="16" customHeight="1" spans="1:8">
      <c r="A16" s="39"/>
      <c r="B16" s="90" t="s">
        <v>26</v>
      </c>
      <c r="C16" s="63" t="s">
        <v>27</v>
      </c>
      <c r="D16" s="91"/>
      <c r="E16" s="46"/>
      <c r="F16" s="42"/>
      <c r="G16" s="43" t="s">
        <v>151</v>
      </c>
      <c r="H16" s="43"/>
    </row>
    <row r="17" s="18" customFormat="1" customHeight="1" spans="1:8">
      <c r="A17" s="39"/>
      <c r="B17" s="90" t="s">
        <v>152</v>
      </c>
      <c r="C17" s="48" t="s">
        <v>33</v>
      </c>
      <c r="D17" s="91"/>
      <c r="E17" s="45"/>
      <c r="F17" s="41"/>
      <c r="G17" s="101" t="s">
        <v>153</v>
      </c>
      <c r="H17" s="102"/>
    </row>
    <row r="18" s="18" customFormat="1" customHeight="1" spans="1:8">
      <c r="A18" s="39"/>
      <c r="B18" s="90" t="s">
        <v>154</v>
      </c>
      <c r="C18" s="41" t="s">
        <v>36</v>
      </c>
      <c r="D18" s="91"/>
      <c r="E18" s="42" t="s">
        <v>21</v>
      </c>
      <c r="F18" s="42" t="b">
        <v>0</v>
      </c>
      <c r="G18" s="43" t="s">
        <v>155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circle_member_dat_id_seq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circle_member_dat_circle_id_idx</v>
      </c>
      <c r="C27" s="60" t="s">
        <v>142</v>
      </c>
      <c r="D27" s="60"/>
      <c r="E27" s="60"/>
      <c r="F27" s="60" t="s">
        <v>21</v>
      </c>
    </row>
    <row r="28" customHeight="1" spans="2:6">
      <c r="B28" s="60" t="str">
        <f>CONCATENATE($C$3,"_",C28,"_idx")</f>
        <v>circle_member_dat_user_id_idx</v>
      </c>
      <c r="C28" s="60" t="s">
        <v>82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tabSelected="1" zoomScale="80" zoomScaleNormal="80" workbookViewId="0">
      <selection activeCell="C29" sqref="C2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156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157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0" t="s">
        <v>158</v>
      </c>
      <c r="C14" s="48" t="s">
        <v>27</v>
      </c>
      <c r="D14" s="91"/>
      <c r="E14" s="45" t="s">
        <v>21</v>
      </c>
      <c r="F14" s="41"/>
      <c r="G14" s="141" t="s">
        <v>158</v>
      </c>
      <c r="H14" s="141"/>
    </row>
    <row r="15" s="18" customFormat="1" customHeight="1" spans="1:8">
      <c r="A15" s="39"/>
      <c r="B15" s="90" t="s">
        <v>159</v>
      </c>
      <c r="C15" s="48" t="s">
        <v>33</v>
      </c>
      <c r="D15" s="91"/>
      <c r="E15" s="45" t="s">
        <v>21</v>
      </c>
      <c r="F15" s="41"/>
      <c r="G15" s="101"/>
      <c r="H15" s="102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user_login_dat_id_seq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user_login_dat_openid_idx</v>
      </c>
      <c r="C24" s="60" t="s">
        <v>158</v>
      </c>
      <c r="D24" s="60"/>
      <c r="E24" s="60"/>
      <c r="F24" s="6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7"/>
  <sheetViews>
    <sheetView zoomScale="80" zoomScaleNormal="80" topLeftCell="A7" workbookViewId="0">
      <selection activeCell="K33" sqref="K33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160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161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93</v>
      </c>
      <c r="C14" s="41" t="s">
        <v>27</v>
      </c>
      <c r="D14" s="48"/>
      <c r="E14" s="45" t="s">
        <v>21</v>
      </c>
      <c r="F14" s="41">
        <v>0</v>
      </c>
      <c r="G14" s="133" t="s">
        <v>114</v>
      </c>
      <c r="H14" s="102"/>
    </row>
    <row r="15" customHeight="1" spans="1:8">
      <c r="A15" s="39"/>
      <c r="B15" s="47" t="s">
        <v>119</v>
      </c>
      <c r="C15" s="41" t="s">
        <v>27</v>
      </c>
      <c r="D15" s="48"/>
      <c r="E15" s="45" t="s">
        <v>21</v>
      </c>
      <c r="F15" s="41">
        <v>0</v>
      </c>
      <c r="G15" s="133" t="s">
        <v>120</v>
      </c>
      <c r="H15" s="102"/>
    </row>
    <row r="16" customHeight="1" spans="1:8">
      <c r="A16" s="39"/>
      <c r="B16" s="47" t="s">
        <v>95</v>
      </c>
      <c r="C16" s="41" t="s">
        <v>19</v>
      </c>
      <c r="D16" s="48"/>
      <c r="E16" s="45" t="s">
        <v>21</v>
      </c>
      <c r="F16" s="41">
        <v>0</v>
      </c>
      <c r="G16" s="133" t="s">
        <v>115</v>
      </c>
      <c r="H16" s="102"/>
    </row>
    <row r="17" customHeight="1" spans="1:8">
      <c r="A17" s="39"/>
      <c r="B17" s="90" t="s">
        <v>158</v>
      </c>
      <c r="C17" s="48" t="s">
        <v>27</v>
      </c>
      <c r="D17" s="91"/>
      <c r="E17" s="45" t="s">
        <v>21</v>
      </c>
      <c r="F17" s="41"/>
      <c r="G17" s="141" t="s">
        <v>158</v>
      </c>
      <c r="H17" s="141"/>
    </row>
    <row r="18" customHeight="1" spans="1:8">
      <c r="A18" s="39"/>
      <c r="B18" s="90" t="s">
        <v>162</v>
      </c>
      <c r="C18" s="48" t="s">
        <v>27</v>
      </c>
      <c r="D18" s="91"/>
      <c r="E18" s="45" t="s">
        <v>21</v>
      </c>
      <c r="F18" s="41"/>
      <c r="G18" s="141" t="s">
        <v>163</v>
      </c>
      <c r="H18" s="141"/>
    </row>
    <row r="19" customHeight="1" spans="1:8">
      <c r="A19" s="39"/>
      <c r="B19" s="90" t="s">
        <v>26</v>
      </c>
      <c r="C19" s="63" t="s">
        <v>27</v>
      </c>
      <c r="D19" s="91"/>
      <c r="E19" s="46"/>
      <c r="F19" s="42"/>
      <c r="G19" s="43" t="s">
        <v>164</v>
      </c>
      <c r="H19" s="43"/>
    </row>
    <row r="20" s="18" customFormat="1" customHeight="1" spans="1:8">
      <c r="A20" s="39"/>
      <c r="B20" s="90" t="s">
        <v>152</v>
      </c>
      <c r="C20" s="48" t="s">
        <v>33</v>
      </c>
      <c r="D20" s="91"/>
      <c r="E20" s="45"/>
      <c r="F20" s="41"/>
      <c r="G20" s="101" t="s">
        <v>153</v>
      </c>
      <c r="H20" s="102"/>
    </row>
    <row r="21" customHeight="1" spans="1:8">
      <c r="A21" s="39"/>
      <c r="B21" s="47" t="s">
        <v>165</v>
      </c>
      <c r="C21" s="48" t="s">
        <v>166</v>
      </c>
      <c r="D21" s="48"/>
      <c r="E21" s="45"/>
      <c r="F21" s="41"/>
      <c r="G21" s="101" t="s">
        <v>167</v>
      </c>
      <c r="H21" s="102"/>
    </row>
    <row r="22" customHeight="1" spans="1:8">
      <c r="A22" s="39"/>
      <c r="B22" s="132" t="s">
        <v>168</v>
      </c>
      <c r="C22" s="41" t="s">
        <v>19</v>
      </c>
      <c r="D22" s="41"/>
      <c r="E22" s="45" t="s">
        <v>21</v>
      </c>
      <c r="F22" s="41">
        <v>0</v>
      </c>
      <c r="G22" s="101" t="s">
        <v>169</v>
      </c>
      <c r="H22" s="102"/>
    </row>
    <row r="23" customHeight="1" spans="1:8">
      <c r="A23" s="39"/>
      <c r="B23" s="67" t="s">
        <v>170</v>
      </c>
      <c r="C23" s="41" t="s">
        <v>19</v>
      </c>
      <c r="D23" s="45"/>
      <c r="E23" s="45" t="s">
        <v>21</v>
      </c>
      <c r="F23" s="41">
        <v>1</v>
      </c>
      <c r="G23" s="103" t="s">
        <v>171</v>
      </c>
      <c r="H23" s="103"/>
    </row>
    <row r="24" customHeight="1" spans="1:8">
      <c r="A24" s="39"/>
      <c r="B24" s="132" t="s">
        <v>80</v>
      </c>
      <c r="C24" s="41" t="s">
        <v>19</v>
      </c>
      <c r="D24" s="41"/>
      <c r="E24" s="45" t="s">
        <v>21</v>
      </c>
      <c r="F24" s="41">
        <v>0</v>
      </c>
      <c r="G24" s="101" t="s">
        <v>172</v>
      </c>
      <c r="H24" s="102"/>
    </row>
    <row r="25" customHeight="1" spans="1:8">
      <c r="A25" s="39"/>
      <c r="B25" s="100" t="s">
        <v>173</v>
      </c>
      <c r="C25" s="41" t="s">
        <v>36</v>
      </c>
      <c r="D25" s="41"/>
      <c r="E25" s="42" t="s">
        <v>21</v>
      </c>
      <c r="F25" s="42" t="b">
        <v>0</v>
      </c>
      <c r="G25" s="106" t="s">
        <v>174</v>
      </c>
      <c r="H25" s="107"/>
    </row>
    <row r="26" customHeight="1" spans="1:8">
      <c r="A26" s="39"/>
      <c r="B26" s="100" t="s">
        <v>175</v>
      </c>
      <c r="C26" s="41" t="s">
        <v>36</v>
      </c>
      <c r="D26" s="41"/>
      <c r="E26" s="42" t="s">
        <v>21</v>
      </c>
      <c r="F26" s="42" t="b">
        <v>0</v>
      </c>
      <c r="G26" s="106" t="s">
        <v>176</v>
      </c>
      <c r="H26" s="107"/>
    </row>
    <row r="27" customHeight="1" spans="1:8">
      <c r="A27" s="39"/>
      <c r="B27" s="62" t="s">
        <v>107</v>
      </c>
      <c r="C27" s="63" t="s">
        <v>33</v>
      </c>
      <c r="D27" s="63"/>
      <c r="E27" s="46"/>
      <c r="F27" s="64"/>
      <c r="G27" s="131" t="s">
        <v>177</v>
      </c>
      <c r="H27" s="66"/>
    </row>
    <row r="28" customHeight="1" spans="1:8">
      <c r="A28" s="39"/>
      <c r="B28" s="142" t="s">
        <v>109</v>
      </c>
      <c r="C28" s="63" t="s">
        <v>33</v>
      </c>
      <c r="D28" s="143"/>
      <c r="E28" s="46"/>
      <c r="F28" s="64"/>
      <c r="G28" s="66" t="s">
        <v>178</v>
      </c>
      <c r="H28" s="66"/>
    </row>
    <row r="29" customHeight="1" spans="1:8">
      <c r="A29" s="39"/>
      <c r="B29" s="146" t="s">
        <v>60</v>
      </c>
      <c r="C29" s="147" t="s">
        <v>19</v>
      </c>
      <c r="D29" s="148"/>
      <c r="E29" s="148" t="s">
        <v>21</v>
      </c>
      <c r="F29" s="147">
        <v>0</v>
      </c>
      <c r="G29" s="149" t="s">
        <v>61</v>
      </c>
      <c r="H29" s="149"/>
    </row>
    <row r="30" customHeight="1" spans="1:8">
      <c r="A30" s="39"/>
      <c r="B30" s="150" t="s">
        <v>50</v>
      </c>
      <c r="C30" s="147" t="s">
        <v>27</v>
      </c>
      <c r="D30" s="147"/>
      <c r="E30" s="147"/>
      <c r="F30" s="147"/>
      <c r="G30" s="151" t="s">
        <v>179</v>
      </c>
      <c r="H30" s="149"/>
    </row>
    <row r="31" customHeight="1" spans="1:8">
      <c r="A31" s="39"/>
      <c r="B31" s="150" t="s">
        <v>52</v>
      </c>
      <c r="C31" s="147" t="s">
        <v>27</v>
      </c>
      <c r="D31" s="147"/>
      <c r="E31" s="147"/>
      <c r="F31" s="147"/>
      <c r="G31" s="149" t="s">
        <v>180</v>
      </c>
      <c r="H31" s="149"/>
    </row>
    <row r="32" customHeight="1" spans="1:8">
      <c r="A32" s="39"/>
      <c r="B32" s="150" t="s">
        <v>54</v>
      </c>
      <c r="C32" s="147" t="s">
        <v>27</v>
      </c>
      <c r="D32" s="147"/>
      <c r="E32" s="147"/>
      <c r="F32" s="147"/>
      <c r="G32" s="151" t="s">
        <v>181</v>
      </c>
      <c r="H32" s="149"/>
    </row>
    <row r="33" customHeight="1" spans="1:8">
      <c r="A33" s="39"/>
      <c r="B33" s="67" t="s">
        <v>182</v>
      </c>
      <c r="C33" s="45" t="s">
        <v>23</v>
      </c>
      <c r="D33" s="45"/>
      <c r="E33" s="45"/>
      <c r="F33" s="41"/>
      <c r="G33" s="103" t="s">
        <v>183</v>
      </c>
      <c r="H33" s="103"/>
    </row>
    <row r="34" customHeight="1" spans="1:8">
      <c r="A34" s="39"/>
      <c r="B34" s="132" t="s">
        <v>184</v>
      </c>
      <c r="C34" s="41" t="s">
        <v>185</v>
      </c>
      <c r="D34" s="41"/>
      <c r="E34" s="41"/>
      <c r="F34" s="41"/>
      <c r="G34" s="103" t="s">
        <v>186</v>
      </c>
      <c r="H34" s="103"/>
    </row>
    <row r="35" customFormat="1" customHeight="1" spans="1:9">
      <c r="A35" s="39"/>
      <c r="B35" s="132" t="s">
        <v>187</v>
      </c>
      <c r="C35" s="41" t="s">
        <v>33</v>
      </c>
      <c r="D35" s="41"/>
      <c r="E35" s="41"/>
      <c r="F35" s="41"/>
      <c r="G35" s="152" t="s">
        <v>188</v>
      </c>
      <c r="H35" s="153"/>
      <c r="I35" s="18"/>
    </row>
    <row r="36" customFormat="1" customHeight="1" spans="1:9">
      <c r="A36" s="39"/>
      <c r="B36" s="132" t="s">
        <v>189</v>
      </c>
      <c r="C36" s="41" t="s">
        <v>185</v>
      </c>
      <c r="D36" s="41"/>
      <c r="E36" s="41"/>
      <c r="F36" s="41"/>
      <c r="G36" s="152" t="s">
        <v>190</v>
      </c>
      <c r="H36" s="153"/>
      <c r="I36" s="18"/>
    </row>
    <row r="37" customHeight="1" spans="1:8">
      <c r="A37" s="39"/>
      <c r="B37" s="132" t="s">
        <v>191</v>
      </c>
      <c r="C37" s="41" t="s">
        <v>33</v>
      </c>
      <c r="D37" s="41"/>
      <c r="E37" s="41"/>
      <c r="F37" s="41"/>
      <c r="G37" s="101" t="s">
        <v>79</v>
      </c>
      <c r="H37" s="103"/>
    </row>
    <row r="38" customHeight="1" spans="1:8">
      <c r="A38" s="39"/>
      <c r="B38" s="132" t="s">
        <v>192</v>
      </c>
      <c r="C38" s="41" t="s">
        <v>33</v>
      </c>
      <c r="D38" s="41"/>
      <c r="E38" s="41"/>
      <c r="F38" s="41"/>
      <c r="G38" s="101" t="s">
        <v>193</v>
      </c>
      <c r="H38" s="103"/>
    </row>
    <row r="39" customHeight="1" spans="1:8">
      <c r="A39" s="39"/>
      <c r="B39" s="132" t="s">
        <v>194</v>
      </c>
      <c r="C39" s="41" t="s">
        <v>33</v>
      </c>
      <c r="D39" s="41"/>
      <c r="E39" s="41"/>
      <c r="F39" s="41"/>
      <c r="G39" s="101" t="s">
        <v>195</v>
      </c>
      <c r="H39" s="103"/>
    </row>
    <row r="40" customHeight="1" spans="1:8">
      <c r="A40" s="39"/>
      <c r="B40" s="132" t="s">
        <v>196</v>
      </c>
      <c r="C40" s="41" t="s">
        <v>33</v>
      </c>
      <c r="D40" s="41"/>
      <c r="E40" s="41"/>
      <c r="F40" s="41"/>
      <c r="G40" s="101" t="s">
        <v>197</v>
      </c>
      <c r="H40" s="103"/>
    </row>
    <row r="41" customHeight="1" spans="1:8">
      <c r="A41" s="39"/>
      <c r="B41" s="132" t="s">
        <v>198</v>
      </c>
      <c r="C41" s="41" t="s">
        <v>33</v>
      </c>
      <c r="D41" s="41"/>
      <c r="E41" s="41"/>
      <c r="F41" s="41"/>
      <c r="G41" s="101" t="s">
        <v>199</v>
      </c>
      <c r="H41" s="103"/>
    </row>
    <row r="42" customHeight="1" spans="1:8">
      <c r="A42" s="39"/>
      <c r="B42" s="132" t="s">
        <v>200</v>
      </c>
      <c r="C42" s="48" t="s">
        <v>27</v>
      </c>
      <c r="D42" s="41"/>
      <c r="E42" s="41" t="s">
        <v>21</v>
      </c>
      <c r="F42" s="41" t="s">
        <v>201</v>
      </c>
      <c r="G42" s="133" t="s">
        <v>202</v>
      </c>
      <c r="H42" s="103"/>
    </row>
    <row r="43" s="18" customFormat="1" customHeight="1" spans="1:8">
      <c r="A43" s="39"/>
      <c r="B43" s="136" t="s">
        <v>203</v>
      </c>
      <c r="C43" s="85" t="s">
        <v>36</v>
      </c>
      <c r="D43" s="85"/>
      <c r="E43" s="85" t="s">
        <v>21</v>
      </c>
      <c r="F43" s="85" t="b">
        <v>0</v>
      </c>
      <c r="G43" s="134" t="s">
        <v>204</v>
      </c>
      <c r="H43" s="135"/>
    </row>
    <row r="44" customHeight="1" spans="1:8">
      <c r="A44" s="39"/>
      <c r="B44" s="132" t="s">
        <v>205</v>
      </c>
      <c r="C44" s="41" t="s">
        <v>19</v>
      </c>
      <c r="D44" s="41"/>
      <c r="E44" s="41" t="s">
        <v>21</v>
      </c>
      <c r="F44" s="41">
        <v>0</v>
      </c>
      <c r="G44" s="144" t="s">
        <v>206</v>
      </c>
      <c r="H44" s="145"/>
    </row>
    <row r="45" customHeight="1" spans="1:8">
      <c r="A45" s="39"/>
      <c r="B45" s="132" t="s">
        <v>207</v>
      </c>
      <c r="C45" s="41" t="s">
        <v>19</v>
      </c>
      <c r="D45" s="41"/>
      <c r="E45" s="41" t="s">
        <v>21</v>
      </c>
      <c r="F45" s="41">
        <v>0</v>
      </c>
      <c r="G45" s="144" t="s">
        <v>208</v>
      </c>
      <c r="H45" s="145"/>
    </row>
    <row r="46" customHeight="1" spans="1:8">
      <c r="A46" s="39"/>
      <c r="B46" s="40" t="s">
        <v>35</v>
      </c>
      <c r="C46" s="41" t="s">
        <v>36</v>
      </c>
      <c r="D46" s="41"/>
      <c r="E46" s="42" t="s">
        <v>21</v>
      </c>
      <c r="F46" s="42" t="b">
        <v>0</v>
      </c>
      <c r="G46" s="43" t="s">
        <v>37</v>
      </c>
      <c r="H46" s="43"/>
    </row>
    <row r="48" customHeight="1" spans="2:2">
      <c r="B48" s="36" t="s">
        <v>38</v>
      </c>
    </row>
    <row r="49" customHeight="1" spans="2:8">
      <c r="B49" s="38" t="s">
        <v>39</v>
      </c>
      <c r="C49" s="38" t="s">
        <v>40</v>
      </c>
      <c r="D49" s="38"/>
      <c r="E49" s="38"/>
      <c r="F49" s="38" t="s">
        <v>41</v>
      </c>
      <c r="G49" s="38" t="s">
        <v>42</v>
      </c>
      <c r="H49" s="52" t="s">
        <v>43</v>
      </c>
    </row>
    <row r="50" customHeight="1" spans="2:8">
      <c r="B50" s="21" t="str">
        <f>CONCATENATE(C3,"_id_seq")</f>
        <v>user_mst_id_seq</v>
      </c>
      <c r="C50" s="23" t="s">
        <v>18</v>
      </c>
      <c r="D50" s="53"/>
      <c r="E50" s="54"/>
      <c r="F50" s="55">
        <v>1</v>
      </c>
      <c r="G50" s="55">
        <v>1</v>
      </c>
      <c r="H50" s="56" t="s">
        <v>44</v>
      </c>
    </row>
    <row r="52" customHeight="1" spans="2:5">
      <c r="B52" s="57" t="s">
        <v>45</v>
      </c>
      <c r="E52" s="58"/>
    </row>
    <row r="53" customHeight="1" spans="2:7">
      <c r="B53" s="38" t="s">
        <v>39</v>
      </c>
      <c r="C53" s="38" t="s">
        <v>40</v>
      </c>
      <c r="D53" s="38"/>
      <c r="E53" s="38"/>
      <c r="F53" s="38" t="s">
        <v>46</v>
      </c>
      <c r="G53" s="59"/>
    </row>
    <row r="54" customHeight="1" spans="2:6">
      <c r="B54" s="60" t="str">
        <f>CONCATENATE($C$3,"_",C54,"_idx")</f>
        <v>user_mst_school_no_idx</v>
      </c>
      <c r="C54" s="60" t="s">
        <v>93</v>
      </c>
      <c r="D54" s="60"/>
      <c r="E54" s="60"/>
      <c r="F54" s="60" t="s">
        <v>21</v>
      </c>
    </row>
    <row r="55" customHeight="1" spans="2:6">
      <c r="B55" s="60" t="str">
        <f>CONCATENATE($C$3,"_",C55,"_idx")</f>
        <v>user_mst_class_no_idx</v>
      </c>
      <c r="C55" s="60" t="s">
        <v>119</v>
      </c>
      <c r="D55" s="60"/>
      <c r="E55" s="60"/>
      <c r="F55" s="60" t="s">
        <v>21</v>
      </c>
    </row>
    <row r="56" customHeight="1" spans="2:6">
      <c r="B56" s="60" t="str">
        <f>CONCATENATE($C$3,"_",C56,"_idx")</f>
        <v>user_mst_openid_idx</v>
      </c>
      <c r="C56" s="60" t="s">
        <v>158</v>
      </c>
      <c r="D56" s="60"/>
      <c r="E56" s="60"/>
      <c r="F56" s="60" t="s">
        <v>21</v>
      </c>
    </row>
    <row r="57" customHeight="1" spans="2:6">
      <c r="B57" s="60" t="str">
        <f>CONCATENATE($C$3,"_",C57,"_idx")</f>
        <v>user_mst_unionid_idx</v>
      </c>
      <c r="C57" s="60" t="s">
        <v>162</v>
      </c>
      <c r="D57" s="60"/>
      <c r="E57" s="60"/>
      <c r="F57" s="60" t="s">
        <v>21</v>
      </c>
    </row>
  </sheetData>
  <mergeCells count="4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C49:E49"/>
    <mergeCell ref="C50:E50"/>
    <mergeCell ref="C53:E53"/>
    <mergeCell ref="C54:E54"/>
    <mergeCell ref="C55:E55"/>
    <mergeCell ref="C56:E56"/>
    <mergeCell ref="C57:E5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21" sqref="B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209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210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7" t="s">
        <v>82</v>
      </c>
      <c r="C14" s="41" t="s">
        <v>19</v>
      </c>
      <c r="D14" s="48"/>
      <c r="E14" s="45" t="s">
        <v>21</v>
      </c>
      <c r="F14" s="41">
        <v>0</v>
      </c>
      <c r="G14" s="133" t="s">
        <v>211</v>
      </c>
      <c r="H14" s="102"/>
    </row>
    <row r="15" customHeight="1" spans="1:8">
      <c r="A15" s="39"/>
      <c r="B15" s="90" t="s">
        <v>29</v>
      </c>
      <c r="C15" s="48" t="s">
        <v>30</v>
      </c>
      <c r="D15" s="91"/>
      <c r="E15" s="45" t="s">
        <v>21</v>
      </c>
      <c r="F15" s="41"/>
      <c r="G15" s="140" t="s">
        <v>144</v>
      </c>
      <c r="H15" s="141"/>
    </row>
    <row r="16" customHeight="1" spans="1:8">
      <c r="A16" s="39"/>
      <c r="B16" s="47" t="s">
        <v>8</v>
      </c>
      <c r="C16" s="48" t="s">
        <v>33</v>
      </c>
      <c r="D16" s="48"/>
      <c r="E16" s="45"/>
      <c r="F16" s="41"/>
      <c r="G16" s="101" t="s">
        <v>145</v>
      </c>
      <c r="H16" s="102"/>
    </row>
    <row r="17" customHeight="1" spans="1:8">
      <c r="A17" s="39"/>
      <c r="B17" s="142" t="s">
        <v>212</v>
      </c>
      <c r="C17" s="63" t="s">
        <v>33</v>
      </c>
      <c r="D17" s="143"/>
      <c r="E17" s="46"/>
      <c r="F17" s="64"/>
      <c r="G17" s="66" t="s">
        <v>213</v>
      </c>
      <c r="H17" s="66"/>
    </row>
    <row r="18" customHeight="1" spans="1:8">
      <c r="A18" s="39"/>
      <c r="B18" s="142" t="s">
        <v>214</v>
      </c>
      <c r="C18" s="41" t="s">
        <v>19</v>
      </c>
      <c r="D18" s="143"/>
      <c r="E18" s="41" t="s">
        <v>21</v>
      </c>
      <c r="F18" s="64">
        <v>0</v>
      </c>
      <c r="G18" s="66" t="s">
        <v>215</v>
      </c>
      <c r="H18" s="66"/>
    </row>
    <row r="19" customHeight="1" spans="1:8">
      <c r="A19" s="39"/>
      <c r="B19" s="142" t="s">
        <v>216</v>
      </c>
      <c r="C19" s="63" t="s">
        <v>33</v>
      </c>
      <c r="D19" s="143"/>
      <c r="E19" s="46"/>
      <c r="F19" s="64"/>
      <c r="G19" s="66" t="s">
        <v>217</v>
      </c>
      <c r="H19" s="66"/>
    </row>
    <row r="20" customHeight="1" spans="1:8">
      <c r="A20" s="39"/>
      <c r="B20" s="132" t="s">
        <v>218</v>
      </c>
      <c r="C20" s="41" t="s">
        <v>36</v>
      </c>
      <c r="D20" s="41"/>
      <c r="E20" s="41" t="s">
        <v>21</v>
      </c>
      <c r="F20" s="41" t="b">
        <v>0</v>
      </c>
      <c r="G20" s="144" t="s">
        <v>219</v>
      </c>
      <c r="H20" s="145"/>
    </row>
    <row r="21" s="18" customFormat="1" customHeight="1" spans="1:8">
      <c r="A21" s="39"/>
      <c r="B21" s="132" t="s">
        <v>220</v>
      </c>
      <c r="C21" s="41" t="s">
        <v>36</v>
      </c>
      <c r="D21" s="41"/>
      <c r="E21" s="41" t="s">
        <v>21</v>
      </c>
      <c r="F21" s="41" t="b">
        <v>0</v>
      </c>
      <c r="G21" s="144" t="s">
        <v>221</v>
      </c>
      <c r="H21" s="145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user_message_dat_id_seq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user_message_dat_user_id_idx</v>
      </c>
      <c r="C30" s="60" t="s">
        <v>82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222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223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226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social_event_dat_id_seq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social_event_dat_user_id_idx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social_event_dat_school_no_idx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social_event_dat_class_no_idx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social_event_dat_original_source_idx</v>
      </c>
      <c r="C35" s="60" t="s">
        <v>95</v>
      </c>
      <c r="D35" s="60"/>
      <c r="E35" s="60"/>
      <c r="F35" s="42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E17" sqref="E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235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236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237</v>
      </c>
      <c r="C14" s="85" t="s">
        <v>19</v>
      </c>
      <c r="D14" s="93"/>
      <c r="E14" s="87" t="s">
        <v>21</v>
      </c>
      <c r="F14" s="85"/>
      <c r="G14" s="98" t="s">
        <v>238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/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social_event_member_dat_id_seq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social_event_member_dat_user_id_idx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social_event_member_dat_social_event_id_idx</v>
      </c>
      <c r="C29" s="60" t="s">
        <v>237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topLeftCell="A7" workbookViewId="0">
      <selection activeCell="A21" sqref="$A21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114</v>
      </c>
      <c r="H14" s="99"/>
    </row>
    <row r="15" customHeight="1" spans="1:8">
      <c r="A15" s="39"/>
      <c r="B15" s="92" t="s">
        <v>119</v>
      </c>
      <c r="C15" s="85" t="s">
        <v>27</v>
      </c>
      <c r="D15" s="93"/>
      <c r="E15" s="87" t="s">
        <v>21</v>
      </c>
      <c r="F15" s="85"/>
      <c r="G15" s="98" t="s">
        <v>120</v>
      </c>
      <c r="H15" s="99"/>
    </row>
    <row r="16" customHeight="1" spans="1:8">
      <c r="A16" s="39"/>
      <c r="B16" s="92" t="s">
        <v>224</v>
      </c>
      <c r="C16" s="85" t="s">
        <v>19</v>
      </c>
      <c r="D16" s="93"/>
      <c r="E16" s="87" t="s">
        <v>21</v>
      </c>
      <c r="F16" s="85"/>
      <c r="G16" s="98" t="s">
        <v>225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247</v>
      </c>
      <c r="H17" s="99"/>
    </row>
    <row r="18" customHeight="1" spans="1:8">
      <c r="A18" s="39"/>
      <c r="B18" s="62" t="s">
        <v>29</v>
      </c>
      <c r="C18" s="63" t="s">
        <v>33</v>
      </c>
      <c r="D18" s="63"/>
      <c r="E18" s="46" t="s">
        <v>21</v>
      </c>
      <c r="F18" s="64"/>
      <c r="G18" s="65" t="s">
        <v>227</v>
      </c>
      <c r="H18" s="66"/>
    </row>
    <row r="19" customHeight="1" spans="1:8">
      <c r="A19" s="39"/>
      <c r="B19" s="139" t="s">
        <v>228</v>
      </c>
      <c r="C19" s="63" t="s">
        <v>33</v>
      </c>
      <c r="D19" s="45"/>
      <c r="E19" s="46" t="s">
        <v>21</v>
      </c>
      <c r="F19" s="42"/>
      <c r="G19" s="51" t="s">
        <v>229</v>
      </c>
      <c r="H19" s="61"/>
    </row>
    <row r="20" customHeight="1" spans="1:8">
      <c r="A20" s="39"/>
      <c r="B20" s="139" t="s">
        <v>230</v>
      </c>
      <c r="C20" s="45" t="s">
        <v>23</v>
      </c>
      <c r="D20" s="45"/>
      <c r="E20" s="46" t="s">
        <v>21</v>
      </c>
      <c r="F20" s="42"/>
      <c r="G20" s="51" t="s">
        <v>231</v>
      </c>
      <c r="H20" s="61"/>
    </row>
    <row r="21" s="18" customFormat="1" customHeight="1" spans="1:8">
      <c r="A21" s="39"/>
      <c r="B21" s="44" t="s">
        <v>100</v>
      </c>
      <c r="C21" s="41" t="s">
        <v>33</v>
      </c>
      <c r="D21" s="45"/>
      <c r="E21" s="46"/>
      <c r="F21" s="42"/>
      <c r="G21" s="51" t="s">
        <v>232</v>
      </c>
      <c r="H21" s="61"/>
    </row>
    <row r="22" customHeight="1" spans="1:8">
      <c r="A22" s="39"/>
      <c r="B22" s="44" t="s">
        <v>132</v>
      </c>
      <c r="C22" s="41" t="s">
        <v>33</v>
      </c>
      <c r="D22" s="45"/>
      <c r="E22" s="46"/>
      <c r="F22" s="42"/>
      <c r="G22" s="51" t="s">
        <v>133</v>
      </c>
      <c r="H22" s="61"/>
    </row>
    <row r="23" customHeight="1" spans="1:8">
      <c r="A23" s="39"/>
      <c r="B23" s="44" t="s">
        <v>233</v>
      </c>
      <c r="C23" s="41" t="s">
        <v>33</v>
      </c>
      <c r="D23" s="45"/>
      <c r="E23" s="46" t="s">
        <v>21</v>
      </c>
      <c r="F23" s="42"/>
      <c r="G23" s="61" t="s">
        <v>234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family_event_dat_id_seq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family_event_dat_user_id_idx</v>
      </c>
      <c r="C32" s="60" t="s">
        <v>82</v>
      </c>
      <c r="D32" s="60"/>
      <c r="E32" s="60"/>
      <c r="F32" s="42" t="s">
        <v>21</v>
      </c>
    </row>
    <row r="33" customHeight="1" spans="2:6">
      <c r="B33" s="60" t="str">
        <f>CONCATENATE($C$3,"_",C33,"_idx")</f>
        <v>family_event_dat_school_no_idx</v>
      </c>
      <c r="C33" s="60" t="s">
        <v>93</v>
      </c>
      <c r="D33" s="60"/>
      <c r="E33" s="60"/>
      <c r="F33" s="42" t="s">
        <v>21</v>
      </c>
    </row>
    <row r="34" customHeight="1" spans="2:6">
      <c r="B34" s="60" t="str">
        <f>CONCATENATE($C$3,"_",C34,"_idx")</f>
        <v>family_event_dat_class_no_idx</v>
      </c>
      <c r="C34" s="60" t="s">
        <v>119</v>
      </c>
      <c r="D34" s="60"/>
      <c r="E34" s="60"/>
      <c r="F34" s="42" t="s">
        <v>21</v>
      </c>
    </row>
    <row r="35" customHeight="1" spans="2:6">
      <c r="B35" s="60" t="str">
        <f>CONCATENATE($C$3,"_",C35,"_idx")</f>
        <v>family_event_dat_original_source_idx</v>
      </c>
      <c r="C35" s="60" t="s">
        <v>95</v>
      </c>
      <c r="D35" s="60"/>
      <c r="E35" s="60"/>
      <c r="F35" s="42" t="s">
        <v>21</v>
      </c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family_event_dat_user_id_idx</v>
      </c>
      <c r="C37" s="60" t="s">
        <v>82</v>
      </c>
      <c r="D37" s="60"/>
      <c r="E37" s="60"/>
      <c r="F37" s="42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248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249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250</v>
      </c>
      <c r="C14" s="85" t="s">
        <v>19</v>
      </c>
      <c r="D14" s="93"/>
      <c r="E14" s="87" t="s">
        <v>21</v>
      </c>
      <c r="F14" s="85"/>
      <c r="G14" s="98" t="s">
        <v>251</v>
      </c>
      <c r="H14" s="99"/>
    </row>
    <row r="15" customHeight="1" spans="1:8">
      <c r="A15" s="39"/>
      <c r="B15" s="92" t="s">
        <v>82</v>
      </c>
      <c r="C15" s="93" t="s">
        <v>19</v>
      </c>
      <c r="D15" s="93"/>
      <c r="E15" s="87" t="s">
        <v>21</v>
      </c>
      <c r="F15" s="85"/>
      <c r="G15" s="98" t="s">
        <v>211</v>
      </c>
      <c r="H15" s="99"/>
    </row>
    <row r="16" customHeight="1" spans="1:8">
      <c r="A16" s="39"/>
      <c r="B16" s="62" t="s">
        <v>8</v>
      </c>
      <c r="C16" s="63" t="s">
        <v>33</v>
      </c>
      <c r="D16" s="63"/>
      <c r="E16" s="46" t="s">
        <v>21</v>
      </c>
      <c r="F16" s="64"/>
      <c r="G16" s="65" t="s">
        <v>239</v>
      </c>
      <c r="H16" s="66"/>
    </row>
    <row r="17" customHeight="1" spans="1:8">
      <c r="A17" s="39"/>
      <c r="B17" s="44" t="s">
        <v>132</v>
      </c>
      <c r="C17" s="41" t="s">
        <v>33</v>
      </c>
      <c r="D17" s="45"/>
      <c r="E17" s="46" t="s">
        <v>21</v>
      </c>
      <c r="F17" s="42"/>
      <c r="G17" s="51" t="s">
        <v>240</v>
      </c>
      <c r="H17" s="61"/>
    </row>
    <row r="18" customHeight="1" spans="1:8">
      <c r="A18" s="39"/>
      <c r="B18" s="100" t="s">
        <v>241</v>
      </c>
      <c r="C18" s="63" t="s">
        <v>27</v>
      </c>
      <c r="D18" s="64"/>
      <c r="E18" s="64" t="s">
        <v>21</v>
      </c>
      <c r="F18" s="64">
        <v>0</v>
      </c>
      <c r="G18" s="66" t="s">
        <v>242</v>
      </c>
      <c r="H18" s="66"/>
    </row>
    <row r="19" customHeight="1" spans="1:8">
      <c r="A19" s="39"/>
      <c r="B19" s="100" t="s">
        <v>243</v>
      </c>
      <c r="C19" s="41" t="s">
        <v>19</v>
      </c>
      <c r="D19" s="64"/>
      <c r="E19" s="64" t="s">
        <v>21</v>
      </c>
      <c r="F19" s="64">
        <v>0</v>
      </c>
      <c r="G19" s="131" t="s">
        <v>244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83" t="s">
        <v>57</v>
      </c>
      <c r="H20" s="61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family_event_member_dat_id_seq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family_event_member_dat_user_id_idx</v>
      </c>
      <c r="C28" s="60" t="s">
        <v>82</v>
      </c>
      <c r="D28" s="60"/>
      <c r="E28" s="60"/>
      <c r="F28" s="42" t="s">
        <v>21</v>
      </c>
    </row>
    <row r="29" customHeight="1" spans="2:6">
      <c r="B29" s="60" t="str">
        <f>CONCATENATE($C$3,"_",C29,"_idx")</f>
        <v>family_event_member_dat_family_event_id_idx</v>
      </c>
      <c r="C29" s="60" t="s">
        <v>250</v>
      </c>
      <c r="D29" s="60"/>
      <c r="E29" s="60"/>
      <c r="F29" s="42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9"/>
  <sheetViews>
    <sheetView zoomScale="80" zoomScaleNormal="80" workbookViewId="0">
      <selection activeCell="F27" sqref="F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252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92" t="s">
        <v>254</v>
      </c>
      <c r="C14" s="85" t="s">
        <v>19</v>
      </c>
      <c r="D14" s="93"/>
      <c r="E14" s="87" t="s">
        <v>21</v>
      </c>
      <c r="F14" s="85"/>
      <c r="G14" s="98" t="s">
        <v>255</v>
      </c>
      <c r="H14" s="99"/>
    </row>
    <row r="15" customHeight="1" spans="1:8">
      <c r="A15" s="39"/>
      <c r="B15" s="92" t="s">
        <v>256</v>
      </c>
      <c r="C15" s="85" t="s">
        <v>257</v>
      </c>
      <c r="D15" s="93"/>
      <c r="E15" s="87" t="s">
        <v>21</v>
      </c>
      <c r="F15" s="85"/>
      <c r="G15" s="98" t="s">
        <v>258</v>
      </c>
      <c r="H15" s="99"/>
    </row>
    <row r="16" customHeight="1" spans="1:8">
      <c r="A16" s="39"/>
      <c r="B16" s="92" t="s">
        <v>82</v>
      </c>
      <c r="C16" s="93" t="s">
        <v>19</v>
      </c>
      <c r="D16" s="93"/>
      <c r="E16" s="87" t="s">
        <v>21</v>
      </c>
      <c r="F16" s="85"/>
      <c r="G16" s="98" t="s">
        <v>211</v>
      </c>
      <c r="H16" s="99"/>
    </row>
    <row r="17" customHeight="1" spans="1:8">
      <c r="A17" s="39"/>
      <c r="B17" s="92" t="s">
        <v>142</v>
      </c>
      <c r="C17" s="93" t="s">
        <v>19</v>
      </c>
      <c r="D17" s="93"/>
      <c r="E17" s="87" t="s">
        <v>21</v>
      </c>
      <c r="F17" s="85">
        <v>0</v>
      </c>
      <c r="G17" s="98" t="s">
        <v>259</v>
      </c>
      <c r="H17" s="99"/>
    </row>
    <row r="18" customHeight="1" spans="1:8">
      <c r="A18" s="39"/>
      <c r="B18" s="92" t="s">
        <v>154</v>
      </c>
      <c r="C18" s="85" t="s">
        <v>36</v>
      </c>
      <c r="D18" s="93"/>
      <c r="E18" s="87" t="s">
        <v>21</v>
      </c>
      <c r="F18" s="85" t="b">
        <v>0</v>
      </c>
      <c r="G18" s="98" t="s">
        <v>260</v>
      </c>
      <c r="H18" s="99"/>
    </row>
    <row r="19" customHeight="1" spans="1:8">
      <c r="A19" s="39"/>
      <c r="B19" s="92" t="s">
        <v>165</v>
      </c>
      <c r="C19" s="93" t="s">
        <v>166</v>
      </c>
      <c r="D19" s="93"/>
      <c r="E19" s="87" t="s">
        <v>21</v>
      </c>
      <c r="F19" s="85"/>
      <c r="G19" s="134" t="s">
        <v>79</v>
      </c>
      <c r="H19" s="135"/>
    </row>
    <row r="20" customHeight="1" spans="1:8">
      <c r="A20" s="39"/>
      <c r="B20" s="62" t="s">
        <v>8</v>
      </c>
      <c r="C20" s="63" t="s">
        <v>33</v>
      </c>
      <c r="D20" s="63"/>
      <c r="E20" s="46"/>
      <c r="F20" s="64"/>
      <c r="G20" s="65" t="s">
        <v>239</v>
      </c>
      <c r="H20" s="66"/>
    </row>
    <row r="21" customHeight="1" spans="1:8">
      <c r="A21" s="39"/>
      <c r="B21" s="44" t="s">
        <v>132</v>
      </c>
      <c r="C21" s="41" t="s">
        <v>33</v>
      </c>
      <c r="D21" s="45"/>
      <c r="E21" s="46"/>
      <c r="F21" s="42"/>
      <c r="G21" s="51" t="s">
        <v>261</v>
      </c>
      <c r="H21" s="61"/>
    </row>
    <row r="22" customHeight="1" spans="1:8">
      <c r="A22" s="39"/>
      <c r="B22" s="44" t="s">
        <v>262</v>
      </c>
      <c r="C22" s="41" t="s">
        <v>33</v>
      </c>
      <c r="D22" s="45"/>
      <c r="E22" s="46"/>
      <c r="F22" s="42"/>
      <c r="G22" s="61" t="s">
        <v>263</v>
      </c>
      <c r="H22" s="61"/>
    </row>
    <row r="23" customHeight="1" spans="1:8">
      <c r="A23" s="39"/>
      <c r="B23" s="44" t="s">
        <v>264</v>
      </c>
      <c r="C23" s="41" t="s">
        <v>33</v>
      </c>
      <c r="D23" s="45"/>
      <c r="E23" s="46"/>
      <c r="F23" s="42"/>
      <c r="G23" s="61" t="s">
        <v>265</v>
      </c>
      <c r="H23" s="61"/>
    </row>
    <row r="24" customHeight="1" spans="1:8">
      <c r="A24" s="39"/>
      <c r="B24" s="44" t="s">
        <v>266</v>
      </c>
      <c r="C24" s="41" t="s">
        <v>33</v>
      </c>
      <c r="D24" s="45"/>
      <c r="E24" s="46"/>
      <c r="F24" s="42"/>
      <c r="G24" s="61" t="s">
        <v>267</v>
      </c>
      <c r="H24" s="61"/>
    </row>
    <row r="25" customHeight="1" spans="1:8">
      <c r="A25" s="39"/>
      <c r="B25" s="100" t="s">
        <v>80</v>
      </c>
      <c r="C25" s="41" t="s">
        <v>19</v>
      </c>
      <c r="D25" s="64"/>
      <c r="E25" s="46" t="s">
        <v>21</v>
      </c>
      <c r="F25" s="64">
        <v>0</v>
      </c>
      <c r="G25" s="131" t="s">
        <v>268</v>
      </c>
      <c r="H25" s="66"/>
    </row>
    <row r="26" customHeight="1" spans="1:8">
      <c r="A26" s="39"/>
      <c r="B26" s="136" t="s">
        <v>269</v>
      </c>
      <c r="C26" s="85" t="s">
        <v>270</v>
      </c>
      <c r="D26" s="85"/>
      <c r="E26" s="87" t="s">
        <v>21</v>
      </c>
      <c r="F26" s="85">
        <v>0</v>
      </c>
      <c r="G26" s="137" t="s">
        <v>271</v>
      </c>
      <c r="H26" s="138"/>
    </row>
    <row r="27" customHeight="1" spans="1:8">
      <c r="A27" s="39"/>
      <c r="B27" s="44" t="s">
        <v>272</v>
      </c>
      <c r="C27" s="45" t="s">
        <v>23</v>
      </c>
      <c r="D27" s="45"/>
      <c r="E27" s="46"/>
      <c r="F27" s="42"/>
      <c r="G27" s="51" t="s">
        <v>273</v>
      </c>
      <c r="H27" s="61"/>
    </row>
    <row r="28" customHeight="1" spans="1:8">
      <c r="A28" s="39"/>
      <c r="B28" s="40" t="s">
        <v>241</v>
      </c>
      <c r="C28" s="48" t="s">
        <v>27</v>
      </c>
      <c r="D28" s="41"/>
      <c r="E28" s="42" t="s">
        <v>21</v>
      </c>
      <c r="F28" s="42" t="s">
        <v>201</v>
      </c>
      <c r="G28" s="66" t="s">
        <v>274</v>
      </c>
      <c r="H28" s="66"/>
    </row>
    <row r="29" customHeight="1" spans="1:8">
      <c r="A29" s="39"/>
      <c r="B29" s="40" t="s">
        <v>35</v>
      </c>
      <c r="C29" s="41" t="s">
        <v>36</v>
      </c>
      <c r="D29" s="41"/>
      <c r="E29" s="42" t="s">
        <v>21</v>
      </c>
      <c r="F29" s="42" t="b">
        <v>0</v>
      </c>
      <c r="G29" s="83" t="s">
        <v>57</v>
      </c>
      <c r="H29" s="61"/>
    </row>
    <row r="31" customHeight="1" spans="2:2">
      <c r="B31" s="36" t="s">
        <v>38</v>
      </c>
    </row>
    <row r="32" customHeight="1" spans="2:8">
      <c r="B32" s="38" t="s">
        <v>39</v>
      </c>
      <c r="C32" s="38" t="s">
        <v>40</v>
      </c>
      <c r="D32" s="38"/>
      <c r="E32" s="38"/>
      <c r="F32" s="38" t="s">
        <v>41</v>
      </c>
      <c r="G32" s="38" t="s">
        <v>42</v>
      </c>
      <c r="H32" s="52" t="s">
        <v>43</v>
      </c>
    </row>
    <row r="33" customHeight="1" spans="2:8">
      <c r="B33" s="21" t="str">
        <f>CONCATENATE(C3,"_id_seq")</f>
        <v>volunteer_event_member_dat_id_seq</v>
      </c>
      <c r="C33" s="23" t="s">
        <v>18</v>
      </c>
      <c r="D33" s="53"/>
      <c r="E33" s="54"/>
      <c r="F33" s="55">
        <v>1</v>
      </c>
      <c r="G33" s="55">
        <v>1</v>
      </c>
      <c r="H33" s="56" t="s">
        <v>44</v>
      </c>
    </row>
    <row r="35" customHeight="1" spans="2:5">
      <c r="B35" s="57" t="s">
        <v>45</v>
      </c>
      <c r="E35" s="58"/>
    </row>
    <row r="36" customHeight="1" spans="2:7">
      <c r="B36" s="38" t="s">
        <v>39</v>
      </c>
      <c r="C36" s="38" t="s">
        <v>40</v>
      </c>
      <c r="D36" s="38"/>
      <c r="E36" s="38"/>
      <c r="F36" s="38" t="s">
        <v>46</v>
      </c>
      <c r="G36" s="59"/>
    </row>
    <row r="37" customHeight="1" spans="2:6">
      <c r="B37" s="60" t="str">
        <f>CONCATENATE($C$3,"_",C37,"_idx")</f>
        <v>volunteer_event_member_dat_volunteer_event_id_idx</v>
      </c>
      <c r="C37" s="60" t="s">
        <v>254</v>
      </c>
      <c r="D37" s="60"/>
      <c r="E37" s="60"/>
      <c r="F37" s="42" t="s">
        <v>21</v>
      </c>
    </row>
    <row r="38" customHeight="1" spans="2:6">
      <c r="B38" s="60" t="str">
        <f>CONCATENATE($C$3,"_",C38,"_idx")</f>
        <v>volunteer_event_member_dat_user_id_idx</v>
      </c>
      <c r="C38" s="60" t="s">
        <v>82</v>
      </c>
      <c r="D38" s="60"/>
      <c r="E38" s="60"/>
      <c r="F38" s="42" t="s">
        <v>21</v>
      </c>
    </row>
    <row r="39" customHeight="1" spans="2:6">
      <c r="B39" s="60" t="str">
        <f>CONCATENATE($C$3,"_",C39,"_idx")</f>
        <v>volunteer_event_member_dat_circle_id_idx</v>
      </c>
      <c r="C39" s="60" t="s">
        <v>142</v>
      </c>
      <c r="D39" s="60"/>
      <c r="E39" s="60"/>
      <c r="F39" s="42" t="s">
        <v>21</v>
      </c>
    </row>
  </sheetData>
  <mergeCells count="3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C32:E32"/>
    <mergeCell ref="C33:E33"/>
    <mergeCell ref="C36:E36"/>
    <mergeCell ref="C37:E37"/>
    <mergeCell ref="C38:E38"/>
    <mergeCell ref="C39:E3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C32" sqref="C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100" t="s">
        <v>26</v>
      </c>
      <c r="C14" s="41" t="s">
        <v>27</v>
      </c>
      <c r="D14" s="64"/>
      <c r="E14" s="46" t="s">
        <v>21</v>
      </c>
      <c r="F14" s="64"/>
      <c r="G14" s="131" t="s">
        <v>28</v>
      </c>
      <c r="H14" s="66"/>
    </row>
    <row r="15" customHeight="1" spans="1:8">
      <c r="A15" s="39"/>
      <c r="B15" s="100" t="s">
        <v>29</v>
      </c>
      <c r="C15" s="41" t="s">
        <v>30</v>
      </c>
      <c r="D15" s="64"/>
      <c r="E15" s="46" t="s">
        <v>21</v>
      </c>
      <c r="F15" s="64"/>
      <c r="G15" s="131" t="s">
        <v>31</v>
      </c>
      <c r="H15" s="66"/>
    </row>
    <row r="16" customHeight="1" spans="1:8">
      <c r="A16" s="39"/>
      <c r="B16" s="62" t="s">
        <v>32</v>
      </c>
      <c r="C16" s="41" t="s">
        <v>33</v>
      </c>
      <c r="D16" s="63"/>
      <c r="E16" s="46" t="s">
        <v>21</v>
      </c>
      <c r="F16" s="64"/>
      <c r="G16" s="65" t="s">
        <v>34</v>
      </c>
      <c r="H16" s="66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system_constant_dat_id_seq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system_constant_dat_name_idx</v>
      </c>
      <c r="C25" s="60" t="s">
        <v>26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51"/>
  <sheetViews>
    <sheetView zoomScale="80" zoomScaleNormal="80" topLeftCell="A10" workbookViewId="0">
      <selection activeCell="B15" sqref="B15"/>
    </sheetView>
  </sheetViews>
  <sheetFormatPr defaultColWidth="9" defaultRowHeight="12.75" customHeight="1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275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253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276</v>
      </c>
      <c r="H14" s="66"/>
    </row>
    <row r="15" customHeight="1" spans="1:8">
      <c r="A15" s="39"/>
      <c r="B15" s="47" t="s">
        <v>8</v>
      </c>
      <c r="C15" s="48" t="s">
        <v>33</v>
      </c>
      <c r="D15" s="48"/>
      <c r="E15" s="45" t="s">
        <v>21</v>
      </c>
      <c r="F15" s="41"/>
      <c r="G15" s="101" t="s">
        <v>277</v>
      </c>
      <c r="H15" s="102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279</v>
      </c>
      <c r="H16" s="61"/>
    </row>
    <row r="17" customHeight="1" spans="1:8">
      <c r="A17" s="39"/>
      <c r="B17" s="67" t="s">
        <v>272</v>
      </c>
      <c r="C17" s="45" t="s">
        <v>23</v>
      </c>
      <c r="D17" s="45"/>
      <c r="E17" s="45" t="s">
        <v>21</v>
      </c>
      <c r="F17" s="41"/>
      <c r="G17" s="101" t="s">
        <v>273</v>
      </c>
      <c r="H17" s="103"/>
    </row>
    <row r="18" customHeight="1" spans="1:8">
      <c r="A18" s="39"/>
      <c r="B18" s="67" t="s">
        <v>280</v>
      </c>
      <c r="C18" s="45" t="s">
        <v>23</v>
      </c>
      <c r="D18" s="45"/>
      <c r="E18" s="45" t="s">
        <v>21</v>
      </c>
      <c r="F18" s="41"/>
      <c r="G18" s="101" t="s">
        <v>281</v>
      </c>
      <c r="H18" s="103"/>
    </row>
    <row r="19" customHeight="1" spans="1:8">
      <c r="A19" s="39"/>
      <c r="B19" s="104" t="s">
        <v>100</v>
      </c>
      <c r="C19" s="64" t="s">
        <v>33</v>
      </c>
      <c r="D19" s="105"/>
      <c r="E19" s="105" t="s">
        <v>21</v>
      </c>
      <c r="F19" s="64"/>
      <c r="G19" s="106" t="s">
        <v>282</v>
      </c>
      <c r="H19" s="107"/>
    </row>
    <row r="20" customHeight="1" spans="1:8">
      <c r="A20" s="39"/>
      <c r="B20" s="104" t="s">
        <v>262</v>
      </c>
      <c r="C20" s="64" t="s">
        <v>33</v>
      </c>
      <c r="D20" s="105"/>
      <c r="E20" s="105" t="s">
        <v>21</v>
      </c>
      <c r="F20" s="64"/>
      <c r="G20" s="108" t="s">
        <v>263</v>
      </c>
      <c r="H20" s="108"/>
    </row>
    <row r="21" customHeight="1" spans="1:8">
      <c r="A21" s="39"/>
      <c r="B21" s="104" t="s">
        <v>264</v>
      </c>
      <c r="C21" s="64" t="s">
        <v>33</v>
      </c>
      <c r="D21" s="105"/>
      <c r="E21" s="105" t="s">
        <v>21</v>
      </c>
      <c r="F21" s="64"/>
      <c r="G21" s="108" t="s">
        <v>265</v>
      </c>
      <c r="H21" s="108"/>
    </row>
    <row r="22" customHeight="1" spans="1:8">
      <c r="A22" s="39"/>
      <c r="B22" s="104" t="s">
        <v>266</v>
      </c>
      <c r="C22" s="64" t="s">
        <v>33</v>
      </c>
      <c r="D22" s="105"/>
      <c r="E22" s="105" t="s">
        <v>21</v>
      </c>
      <c r="F22" s="64"/>
      <c r="G22" s="108" t="s">
        <v>267</v>
      </c>
      <c r="H22" s="108"/>
    </row>
    <row r="23" customHeight="1" spans="1:8">
      <c r="A23" s="39"/>
      <c r="B23" s="75" t="s">
        <v>168</v>
      </c>
      <c r="C23" s="64" t="s">
        <v>19</v>
      </c>
      <c r="D23" s="76"/>
      <c r="E23" s="76" t="s">
        <v>21</v>
      </c>
      <c r="F23" s="77">
        <v>0</v>
      </c>
      <c r="G23" s="109" t="s">
        <v>283</v>
      </c>
      <c r="H23" s="110"/>
    </row>
    <row r="24" s="18" customFormat="1" customHeight="1" spans="1:8">
      <c r="A24" s="39"/>
      <c r="B24" s="111" t="s">
        <v>142</v>
      </c>
      <c r="C24" s="85" t="s">
        <v>19</v>
      </c>
      <c r="D24" s="112"/>
      <c r="E24" s="112" t="s">
        <v>21</v>
      </c>
      <c r="F24" s="113">
        <v>0</v>
      </c>
      <c r="G24" s="114" t="s">
        <v>284</v>
      </c>
      <c r="H24" s="115"/>
    </row>
    <row r="25" customHeight="1" spans="1:8">
      <c r="A25" s="39"/>
      <c r="B25" s="75" t="s">
        <v>228</v>
      </c>
      <c r="C25" s="77" t="s">
        <v>27</v>
      </c>
      <c r="D25" s="76"/>
      <c r="E25" s="76" t="s">
        <v>21</v>
      </c>
      <c r="F25" s="77"/>
      <c r="G25" s="109" t="s">
        <v>285</v>
      </c>
      <c r="H25" s="110"/>
    </row>
    <row r="26" customHeight="1" spans="1:8">
      <c r="A26" s="39"/>
      <c r="B26" s="75" t="s">
        <v>286</v>
      </c>
      <c r="C26" s="77" t="s">
        <v>19</v>
      </c>
      <c r="D26" s="76"/>
      <c r="E26" s="76" t="s">
        <v>21</v>
      </c>
      <c r="F26" s="77">
        <v>0</v>
      </c>
      <c r="G26" s="109" t="s">
        <v>287</v>
      </c>
      <c r="H26" s="110"/>
    </row>
    <row r="27" customHeight="1" spans="1:8">
      <c r="A27" s="39"/>
      <c r="B27" s="75" t="s">
        <v>288</v>
      </c>
      <c r="C27" s="64" t="s">
        <v>19</v>
      </c>
      <c r="D27" s="76"/>
      <c r="E27" s="76"/>
      <c r="F27" s="77"/>
      <c r="G27" s="78" t="s">
        <v>289</v>
      </c>
      <c r="H27" s="79"/>
    </row>
    <row r="28" s="18" customFormat="1" customHeight="1" spans="1:8">
      <c r="A28" s="39"/>
      <c r="B28" s="75" t="s">
        <v>290</v>
      </c>
      <c r="C28" s="77" t="s">
        <v>27</v>
      </c>
      <c r="D28" s="76"/>
      <c r="E28" s="76"/>
      <c r="F28" s="77"/>
      <c r="G28" s="78" t="s">
        <v>291</v>
      </c>
      <c r="H28" s="79"/>
    </row>
    <row r="29" customHeight="1" spans="1:8">
      <c r="A29" s="39"/>
      <c r="B29" s="116" t="s">
        <v>93</v>
      </c>
      <c r="C29" s="117" t="s">
        <v>27</v>
      </c>
      <c r="D29" s="118"/>
      <c r="E29" s="119" t="s">
        <v>21</v>
      </c>
      <c r="F29" s="117">
        <v>0</v>
      </c>
      <c r="G29" s="120" t="s">
        <v>292</v>
      </c>
      <c r="H29" s="121"/>
    </row>
    <row r="30" customHeight="1" spans="1:8">
      <c r="A30" s="39"/>
      <c r="B30" s="116" t="s">
        <v>95</v>
      </c>
      <c r="C30" s="117" t="s">
        <v>19</v>
      </c>
      <c r="D30" s="118"/>
      <c r="E30" s="119" t="s">
        <v>21</v>
      </c>
      <c r="F30" s="117">
        <v>0</v>
      </c>
      <c r="G30" s="120" t="s">
        <v>247</v>
      </c>
      <c r="H30" s="121"/>
    </row>
    <row r="31" customHeight="1" spans="1:8">
      <c r="A31" s="39"/>
      <c r="B31" s="122" t="s">
        <v>50</v>
      </c>
      <c r="C31" s="77" t="s">
        <v>27</v>
      </c>
      <c r="D31" s="77"/>
      <c r="E31" s="77"/>
      <c r="F31" s="77"/>
      <c r="G31" s="123" t="s">
        <v>51</v>
      </c>
      <c r="H31" s="124"/>
    </row>
    <row r="32" customHeight="1" spans="1:8">
      <c r="A32" s="39"/>
      <c r="B32" s="122" t="s">
        <v>52</v>
      </c>
      <c r="C32" s="77" t="s">
        <v>27</v>
      </c>
      <c r="D32" s="77"/>
      <c r="E32" s="77"/>
      <c r="F32" s="77"/>
      <c r="G32" s="124" t="s">
        <v>293</v>
      </c>
      <c r="H32" s="124"/>
    </row>
    <row r="33" customHeight="1" spans="1:8">
      <c r="A33" s="39"/>
      <c r="B33" s="125" t="s">
        <v>54</v>
      </c>
      <c r="C33" s="71" t="s">
        <v>27</v>
      </c>
      <c r="D33" s="71"/>
      <c r="E33" s="71"/>
      <c r="F33" s="71"/>
      <c r="G33" s="126" t="s">
        <v>55</v>
      </c>
      <c r="H33" s="127"/>
    </row>
    <row r="34" customHeight="1" spans="1:8">
      <c r="A34" s="39"/>
      <c r="B34" s="125" t="s">
        <v>294</v>
      </c>
      <c r="C34" s="71" t="s">
        <v>36</v>
      </c>
      <c r="D34" s="71"/>
      <c r="E34" s="72" t="s">
        <v>21</v>
      </c>
      <c r="F34" s="71" t="b">
        <v>0</v>
      </c>
      <c r="G34" s="126" t="s">
        <v>295</v>
      </c>
      <c r="H34" s="127"/>
    </row>
    <row r="35" customHeight="1" spans="1:8">
      <c r="A35" s="39"/>
      <c r="B35" s="44" t="s">
        <v>296</v>
      </c>
      <c r="C35" s="41" t="s">
        <v>19</v>
      </c>
      <c r="D35" s="45"/>
      <c r="E35" s="46" t="s">
        <v>21</v>
      </c>
      <c r="F35" s="42">
        <v>0</v>
      </c>
      <c r="G35" s="80" t="s">
        <v>297</v>
      </c>
      <c r="H35" s="80"/>
    </row>
    <row r="36" customHeight="1" spans="1:8">
      <c r="A36" s="39"/>
      <c r="B36" s="67" t="s">
        <v>124</v>
      </c>
      <c r="C36" s="41" t="s">
        <v>19</v>
      </c>
      <c r="D36" s="45"/>
      <c r="E36" s="45" t="s">
        <v>21</v>
      </c>
      <c r="F36" s="41">
        <v>0</v>
      </c>
      <c r="G36" s="128" t="s">
        <v>298</v>
      </c>
      <c r="H36" s="128"/>
    </row>
    <row r="37" customFormat="1" customHeight="1" spans="1:9">
      <c r="A37" s="39"/>
      <c r="B37" s="40" t="s">
        <v>269</v>
      </c>
      <c r="C37" s="48" t="s">
        <v>27</v>
      </c>
      <c r="D37" s="41"/>
      <c r="E37" s="42" t="s">
        <v>21</v>
      </c>
      <c r="F37" s="42"/>
      <c r="G37" s="129" t="s">
        <v>299</v>
      </c>
      <c r="H37" s="130"/>
      <c r="I37" s="18"/>
    </row>
    <row r="38" customFormat="1" customHeight="1" spans="1:9">
      <c r="A38" s="39"/>
      <c r="B38" s="40" t="s">
        <v>300</v>
      </c>
      <c r="C38" s="48" t="s">
        <v>27</v>
      </c>
      <c r="D38" s="41"/>
      <c r="E38" s="42" t="s">
        <v>21</v>
      </c>
      <c r="F38" s="42"/>
      <c r="G38" s="129" t="s">
        <v>301</v>
      </c>
      <c r="H38" s="130"/>
      <c r="I38" s="18"/>
    </row>
    <row r="39" customFormat="1" customHeight="1" spans="1:9">
      <c r="A39" s="39"/>
      <c r="B39" s="40" t="s">
        <v>302</v>
      </c>
      <c r="C39" s="48" t="s">
        <v>30</v>
      </c>
      <c r="D39" s="41"/>
      <c r="E39" s="42" t="s">
        <v>21</v>
      </c>
      <c r="F39" s="42"/>
      <c r="G39" s="129" t="s">
        <v>79</v>
      </c>
      <c r="H39" s="130"/>
      <c r="I39" s="18"/>
    </row>
    <row r="40" customHeight="1" spans="1:8">
      <c r="A40" s="39"/>
      <c r="B40" s="62" t="s">
        <v>303</v>
      </c>
      <c r="C40" s="63" t="s">
        <v>33</v>
      </c>
      <c r="D40" s="63"/>
      <c r="E40" s="46" t="s">
        <v>21</v>
      </c>
      <c r="F40" s="64"/>
      <c r="G40" s="131" t="s">
        <v>304</v>
      </c>
      <c r="H40" s="66"/>
    </row>
    <row r="41" customHeight="1" spans="1:8">
      <c r="A41" s="39"/>
      <c r="B41" s="62" t="s">
        <v>305</v>
      </c>
      <c r="C41" s="45" t="s">
        <v>23</v>
      </c>
      <c r="D41" s="63"/>
      <c r="E41" s="46" t="s">
        <v>21</v>
      </c>
      <c r="F41" s="64"/>
      <c r="G41" s="131" t="s">
        <v>306</v>
      </c>
      <c r="H41" s="66"/>
    </row>
    <row r="42" customHeight="1" spans="1:8">
      <c r="A42" s="39"/>
      <c r="B42" s="132" t="s">
        <v>241</v>
      </c>
      <c r="C42" s="48" t="s">
        <v>27</v>
      </c>
      <c r="D42" s="41"/>
      <c r="E42" s="41" t="s">
        <v>21</v>
      </c>
      <c r="F42" s="41" t="s">
        <v>201</v>
      </c>
      <c r="G42" s="133" t="s">
        <v>307</v>
      </c>
      <c r="H42" s="103"/>
    </row>
    <row r="43" customHeight="1" spans="1:8">
      <c r="A43" s="39"/>
      <c r="B43" s="40" t="s">
        <v>35</v>
      </c>
      <c r="C43" s="41" t="s">
        <v>36</v>
      </c>
      <c r="D43" s="41"/>
      <c r="E43" s="42" t="s">
        <v>21</v>
      </c>
      <c r="F43" s="42" t="b">
        <v>0</v>
      </c>
      <c r="G43" s="83" t="s">
        <v>57</v>
      </c>
      <c r="H43" s="61"/>
    </row>
    <row r="45" customHeight="1" spans="2:2">
      <c r="B45" s="36" t="s">
        <v>38</v>
      </c>
    </row>
    <row r="46" customHeight="1" spans="2:8">
      <c r="B46" s="38" t="s">
        <v>39</v>
      </c>
      <c r="C46" s="38" t="s">
        <v>40</v>
      </c>
      <c r="D46" s="38"/>
      <c r="E46" s="38"/>
      <c r="F46" s="38" t="s">
        <v>41</v>
      </c>
      <c r="G46" s="38" t="s">
        <v>42</v>
      </c>
      <c r="H46" s="52" t="s">
        <v>43</v>
      </c>
    </row>
    <row r="47" customHeight="1" spans="2:8">
      <c r="B47" s="21" t="str">
        <f>CONCATENATE(C3,"_id_seq")</f>
        <v>volunteer_event_dat_id_seq</v>
      </c>
      <c r="C47" s="23" t="s">
        <v>18</v>
      </c>
      <c r="D47" s="53"/>
      <c r="E47" s="54"/>
      <c r="F47" s="55">
        <v>1</v>
      </c>
      <c r="G47" s="55">
        <v>1</v>
      </c>
      <c r="H47" s="56" t="s">
        <v>44</v>
      </c>
    </row>
    <row r="49" customHeight="1" spans="2:5">
      <c r="B49" s="57" t="s">
        <v>45</v>
      </c>
      <c r="E49" s="58"/>
    </row>
    <row r="50" customHeight="1" spans="2:7">
      <c r="B50" s="38" t="s">
        <v>39</v>
      </c>
      <c r="C50" s="38" t="s">
        <v>40</v>
      </c>
      <c r="D50" s="38"/>
      <c r="E50" s="38"/>
      <c r="F50" s="38" t="s">
        <v>46</v>
      </c>
      <c r="G50" s="59"/>
    </row>
    <row r="51" customHeight="1" spans="2:6">
      <c r="B51" s="60" t="str">
        <f>CONCATENATE($C$3,"_",C51,"_idx")</f>
        <v>volunteer_event_dat_id_idx</v>
      </c>
      <c r="C51" s="60" t="s">
        <v>18</v>
      </c>
      <c r="D51" s="60"/>
      <c r="E51" s="60"/>
      <c r="F51" s="42" t="s">
        <v>21</v>
      </c>
    </row>
  </sheetData>
  <mergeCells count="3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20:H20"/>
    <mergeCell ref="G21:H21"/>
    <mergeCell ref="G22:H22"/>
    <mergeCell ref="G23:H23"/>
    <mergeCell ref="G24:H24"/>
    <mergeCell ref="G25:H25"/>
    <mergeCell ref="G26:H26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C46:E46"/>
    <mergeCell ref="C47:E47"/>
    <mergeCell ref="C50:E50"/>
    <mergeCell ref="C51:E5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K21" sqref="K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308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309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2" t="s">
        <v>82</v>
      </c>
      <c r="C14" s="93" t="s">
        <v>19</v>
      </c>
      <c r="D14" s="93"/>
      <c r="E14" s="87" t="s">
        <v>21</v>
      </c>
      <c r="F14" s="85"/>
      <c r="G14" s="98" t="s">
        <v>211</v>
      </c>
      <c r="H14" s="99"/>
    </row>
    <row r="15" customHeight="1" spans="1:8">
      <c r="A15" s="39"/>
      <c r="B15" s="92" t="s">
        <v>311</v>
      </c>
      <c r="C15" s="93" t="s">
        <v>19</v>
      </c>
      <c r="D15" s="93"/>
      <c r="E15" s="87" t="s">
        <v>21</v>
      </c>
      <c r="F15" s="85"/>
      <c r="G15" s="98" t="s">
        <v>312</v>
      </c>
      <c r="H15" s="99"/>
    </row>
    <row r="16" customHeight="1" spans="1:8">
      <c r="A16" s="39"/>
      <c r="B16" s="90" t="s">
        <v>26</v>
      </c>
      <c r="C16" s="48" t="s">
        <v>27</v>
      </c>
      <c r="D16" s="91"/>
      <c r="E16" s="46" t="s">
        <v>21</v>
      </c>
      <c r="F16" s="42"/>
      <c r="G16" s="49" t="s">
        <v>313</v>
      </c>
      <c r="H16" s="50"/>
    </row>
    <row r="17" customHeight="1" spans="1:8">
      <c r="A17" s="39"/>
      <c r="B17" s="90" t="s">
        <v>165</v>
      </c>
      <c r="C17" s="48" t="s">
        <v>166</v>
      </c>
      <c r="D17" s="91"/>
      <c r="E17" s="46" t="s">
        <v>21</v>
      </c>
      <c r="F17" s="42"/>
      <c r="G17" s="49" t="s">
        <v>314</v>
      </c>
      <c r="H17" s="50"/>
    </row>
    <row r="18" customHeight="1" spans="1:8">
      <c r="A18" s="39"/>
      <c r="B18" s="62" t="s">
        <v>103</v>
      </c>
      <c r="C18" s="63" t="s">
        <v>30</v>
      </c>
      <c r="D18" s="63"/>
      <c r="E18" s="46" t="s">
        <v>21</v>
      </c>
      <c r="F18" s="64"/>
      <c r="G18" s="65" t="s">
        <v>315</v>
      </c>
      <c r="H18" s="66"/>
    </row>
    <row r="19" customHeight="1" spans="1:8">
      <c r="A19" s="39"/>
      <c r="B19" s="100" t="s">
        <v>241</v>
      </c>
      <c r="C19" s="63" t="s">
        <v>27</v>
      </c>
      <c r="D19" s="64"/>
      <c r="E19" s="64" t="s">
        <v>21</v>
      </c>
      <c r="F19" s="64">
        <v>0</v>
      </c>
      <c r="G19" s="66" t="s">
        <v>316</v>
      </c>
      <c r="H19" s="66"/>
    </row>
    <row r="20" customHeight="1" spans="1:8">
      <c r="A20" s="39"/>
      <c r="B20" s="40" t="s">
        <v>35</v>
      </c>
      <c r="C20" s="41" t="s">
        <v>36</v>
      </c>
      <c r="D20" s="41"/>
      <c r="E20" s="42" t="s">
        <v>21</v>
      </c>
      <c r="F20" s="42" t="b">
        <v>0</v>
      </c>
      <c r="G20" s="43" t="s">
        <v>37</v>
      </c>
      <c r="H20" s="43"/>
    </row>
    <row r="22" customHeight="1" spans="2:2">
      <c r="B22" s="36" t="s">
        <v>38</v>
      </c>
    </row>
    <row r="23" customHeight="1" spans="2:8">
      <c r="B23" s="38" t="s">
        <v>39</v>
      </c>
      <c r="C23" s="38" t="s">
        <v>40</v>
      </c>
      <c r="D23" s="38"/>
      <c r="E23" s="38"/>
      <c r="F23" s="38" t="s">
        <v>41</v>
      </c>
      <c r="G23" s="38" t="s">
        <v>42</v>
      </c>
      <c r="H23" s="52" t="s">
        <v>43</v>
      </c>
    </row>
    <row r="24" customHeight="1" spans="2:8">
      <c r="B24" s="21" t="str">
        <f>CONCATENATE(C3,"_id_seq")</f>
        <v>user_certificate_dat_id_seq</v>
      </c>
      <c r="C24" s="23" t="s">
        <v>18</v>
      </c>
      <c r="D24" s="53"/>
      <c r="E24" s="54"/>
      <c r="F24" s="55">
        <v>1</v>
      </c>
      <c r="G24" s="55">
        <v>1</v>
      </c>
      <c r="H24" s="56" t="s">
        <v>44</v>
      </c>
    </row>
    <row r="26" customHeight="1" spans="2:5">
      <c r="B26" s="57" t="s">
        <v>45</v>
      </c>
      <c r="E26" s="58"/>
    </row>
    <row r="27" customHeight="1" spans="2:7">
      <c r="B27" s="38" t="s">
        <v>39</v>
      </c>
      <c r="C27" s="38" t="s">
        <v>40</v>
      </c>
      <c r="D27" s="38"/>
      <c r="E27" s="38"/>
      <c r="F27" s="38" t="s">
        <v>46</v>
      </c>
      <c r="G27" s="59"/>
    </row>
    <row r="28" customHeight="1" spans="2:6">
      <c r="B28" s="60" t="str">
        <f>CONCATENATE($C$3,"_",C28,"_idx")</f>
        <v>user_certificate_dat_user_id_idx</v>
      </c>
      <c r="C28" s="60" t="s">
        <v>82</v>
      </c>
      <c r="D28" s="60"/>
      <c r="E28" s="60"/>
      <c r="F28" s="60" t="s">
        <v>21</v>
      </c>
    </row>
    <row r="29" customHeight="1" spans="2:6">
      <c r="B29" s="60" t="str">
        <f>CONCATENATE($C$3,"_",C29,"_idx")</f>
        <v>user_certificate_dat_certificate_id_idx</v>
      </c>
      <c r="C29" s="60" t="s">
        <v>311</v>
      </c>
      <c r="D29" s="60"/>
      <c r="E29" s="60"/>
      <c r="F29" s="6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C23:E23"/>
    <mergeCell ref="C24:E24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E32" sqref="E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29</v>
      </c>
      <c r="C14" s="48" t="s">
        <v>30</v>
      </c>
      <c r="D14" s="91"/>
      <c r="E14" s="46" t="s">
        <v>21</v>
      </c>
      <c r="F14" s="42"/>
      <c r="G14" s="49" t="s">
        <v>319</v>
      </c>
      <c r="H14" s="50"/>
    </row>
    <row r="15" customHeight="1" spans="1:8">
      <c r="A15" s="39"/>
      <c r="B15" s="62" t="s">
        <v>100</v>
      </c>
      <c r="C15" s="63" t="s">
        <v>33</v>
      </c>
      <c r="D15" s="63"/>
      <c r="E15" s="46" t="s">
        <v>21</v>
      </c>
      <c r="F15" s="64"/>
      <c r="G15" s="65" t="s">
        <v>320</v>
      </c>
      <c r="H15" s="66"/>
    </row>
    <row r="16" customHeight="1" spans="1:8">
      <c r="A16" s="39"/>
      <c r="B16" s="47" t="s">
        <v>321</v>
      </c>
      <c r="C16" s="41" t="s">
        <v>19</v>
      </c>
      <c r="D16" s="48"/>
      <c r="E16" s="46" t="s">
        <v>21</v>
      </c>
      <c r="F16" s="42">
        <v>1</v>
      </c>
      <c r="G16" s="49" t="s">
        <v>322</v>
      </c>
      <c r="H16" s="50"/>
    </row>
    <row r="17" customHeight="1" spans="1:8">
      <c r="A17" s="39"/>
      <c r="B17" s="40" t="s">
        <v>35</v>
      </c>
      <c r="C17" s="41" t="s">
        <v>36</v>
      </c>
      <c r="D17" s="41"/>
      <c r="E17" s="42" t="s">
        <v>21</v>
      </c>
      <c r="F17" s="42" t="b">
        <v>0</v>
      </c>
      <c r="G17" s="43" t="s">
        <v>37</v>
      </c>
      <c r="H17" s="43"/>
    </row>
    <row r="19" customHeight="1" spans="2:2">
      <c r="B19" s="36" t="s">
        <v>38</v>
      </c>
    </row>
    <row r="20" customHeight="1" spans="2:8">
      <c r="B20" s="38" t="s">
        <v>39</v>
      </c>
      <c r="C20" s="38" t="s">
        <v>40</v>
      </c>
      <c r="D20" s="38"/>
      <c r="E20" s="38"/>
      <c r="F20" s="38" t="s">
        <v>41</v>
      </c>
      <c r="G20" s="38" t="s">
        <v>42</v>
      </c>
      <c r="H20" s="52" t="s">
        <v>43</v>
      </c>
    </row>
    <row r="21" customHeight="1" spans="2:8">
      <c r="B21" s="21" t="str">
        <f>CONCATENATE(C3,"_id_seq")</f>
        <v>certificate_mst_id_seq</v>
      </c>
      <c r="C21" s="23" t="s">
        <v>18</v>
      </c>
      <c r="D21" s="53"/>
      <c r="E21" s="54"/>
      <c r="F21" s="55">
        <v>1</v>
      </c>
      <c r="G21" s="55">
        <v>1</v>
      </c>
      <c r="H21" s="56" t="s">
        <v>44</v>
      </c>
    </row>
    <row r="23" customHeight="1" spans="2:5">
      <c r="B23" s="57" t="s">
        <v>45</v>
      </c>
      <c r="E23" s="58"/>
    </row>
    <row r="24" customHeight="1" spans="2:7">
      <c r="B24" s="38" t="s">
        <v>39</v>
      </c>
      <c r="C24" s="38" t="s">
        <v>40</v>
      </c>
      <c r="D24" s="38"/>
      <c r="E24" s="38"/>
      <c r="F24" s="38" t="s">
        <v>46</v>
      </c>
      <c r="G24" s="59"/>
    </row>
    <row r="25" customHeight="1" spans="2:6">
      <c r="B25" s="60" t="str">
        <f>CONCATENATE($C$3,"_",C25,"_idx")</f>
        <v>certificate_mst_id_idx</v>
      </c>
      <c r="C25" s="60" t="s">
        <v>18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323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324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customHeight="1" spans="1:8">
      <c r="A15" s="39"/>
      <c r="B15" s="47" t="s">
        <v>326</v>
      </c>
      <c r="C15" s="41" t="s">
        <v>327</v>
      </c>
      <c r="D15" s="48"/>
      <c r="E15" s="42" t="s">
        <v>21</v>
      </c>
      <c r="F15" s="42">
        <v>0</v>
      </c>
      <c r="G15" s="49" t="s">
        <v>328</v>
      </c>
      <c r="H15" s="50"/>
    </row>
    <row r="16" s="18" customFormat="1" customHeight="1" spans="1:8">
      <c r="A16" s="39"/>
      <c r="B16" s="47" t="s">
        <v>329</v>
      </c>
      <c r="C16" s="48" t="s">
        <v>30</v>
      </c>
      <c r="D16" s="48"/>
      <c r="E16" s="42"/>
      <c r="F16" s="42"/>
      <c r="G16" s="51" t="s">
        <v>330</v>
      </c>
      <c r="H16" s="43"/>
    </row>
    <row r="17" s="18" customFormat="1" customHeight="1" spans="1:8">
      <c r="A17" s="39"/>
      <c r="B17" s="47" t="s">
        <v>331</v>
      </c>
      <c r="C17" s="48" t="s">
        <v>185</v>
      </c>
      <c r="D17" s="48"/>
      <c r="E17" s="42"/>
      <c r="F17" s="42"/>
      <c r="G17" s="51" t="s">
        <v>332</v>
      </c>
      <c r="H17" s="43"/>
    </row>
    <row r="18" s="18" customFormat="1" customHeight="1" spans="1:8">
      <c r="A18" s="39"/>
      <c r="B18" s="47" t="s">
        <v>241</v>
      </c>
      <c r="C18" s="48" t="s">
        <v>27</v>
      </c>
      <c r="D18" s="48"/>
      <c r="E18" s="42"/>
      <c r="F18" s="42"/>
      <c r="G18" s="51" t="s">
        <v>333</v>
      </c>
      <c r="H18" s="43"/>
    </row>
    <row r="19" customHeight="1" spans="1:8">
      <c r="A19" s="39"/>
      <c r="B19" s="40" t="s">
        <v>35</v>
      </c>
      <c r="C19" s="41" t="s">
        <v>36</v>
      </c>
      <c r="D19" s="41"/>
      <c r="E19" s="42" t="s">
        <v>21</v>
      </c>
      <c r="F19" s="42" t="b">
        <v>0</v>
      </c>
      <c r="G19" s="43" t="s">
        <v>37</v>
      </c>
      <c r="H19" s="43"/>
    </row>
    <row r="21" customHeight="1" spans="2:2">
      <c r="B21" s="36" t="s">
        <v>38</v>
      </c>
    </row>
    <row r="22" customHeight="1" spans="2:8">
      <c r="B22" s="38" t="s">
        <v>39</v>
      </c>
      <c r="C22" s="38" t="s">
        <v>40</v>
      </c>
      <c r="D22" s="38"/>
      <c r="E22" s="38"/>
      <c r="F22" s="38" t="s">
        <v>41</v>
      </c>
      <c r="G22" s="38" t="s">
        <v>42</v>
      </c>
      <c r="H22" s="52" t="s">
        <v>43</v>
      </c>
    </row>
    <row r="23" customHeight="1" spans="2:8">
      <c r="B23" s="21" t="str">
        <f>CONCATENATE(C3,"_id_seq")</f>
        <v>user_buy_member_dat_id_seq</v>
      </c>
      <c r="C23" s="23" t="s">
        <v>18</v>
      </c>
      <c r="D23" s="53"/>
      <c r="E23" s="54"/>
      <c r="F23" s="55">
        <v>1</v>
      </c>
      <c r="G23" s="55">
        <v>1</v>
      </c>
      <c r="H23" s="56" t="s">
        <v>44</v>
      </c>
    </row>
    <row r="25" customHeight="1" spans="2:5">
      <c r="B25" s="57" t="s">
        <v>45</v>
      </c>
      <c r="E25" s="58"/>
    </row>
    <row r="26" customHeight="1" spans="2:7">
      <c r="B26" s="38" t="s">
        <v>39</v>
      </c>
      <c r="C26" s="38" t="s">
        <v>40</v>
      </c>
      <c r="D26" s="38"/>
      <c r="E26" s="38"/>
      <c r="F26" s="38" t="s">
        <v>46</v>
      </c>
      <c r="G26" s="59"/>
    </row>
    <row r="27" customHeight="1" spans="2:6">
      <c r="B27" s="60" t="str">
        <f>CONCATENATE($C$3,"_",C27,"_idx")</f>
        <v>user_buy_member_dat_user_id_idx</v>
      </c>
      <c r="C27" s="60" t="s">
        <v>82</v>
      </c>
      <c r="D27" s="60"/>
      <c r="E27" s="60"/>
      <c r="F27" s="60" t="s">
        <v>21</v>
      </c>
    </row>
    <row r="28" s="18" customFormat="1" customHeight="1" spans="2:6">
      <c r="B28" s="60" t="str">
        <f>CONCATENATE($C$3,"_",C28,"_idx")</f>
        <v>user_buy_member_dat_order_no_idx</v>
      </c>
      <c r="C28" s="60" t="s">
        <v>329</v>
      </c>
      <c r="D28" s="60"/>
      <c r="E28" s="60"/>
      <c r="F28" s="6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K17" sqref="K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334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335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 t="s">
        <v>20</v>
      </c>
      <c r="E14" s="42" t="s">
        <v>21</v>
      </c>
      <c r="F14" s="42"/>
      <c r="G14" s="43" t="s">
        <v>325</v>
      </c>
      <c r="H14" s="43"/>
    </row>
    <row r="15" s="18" customFormat="1" customHeight="1" spans="1:8">
      <c r="A15" s="39"/>
      <c r="B15" s="40" t="s">
        <v>336</v>
      </c>
      <c r="C15" s="41" t="s">
        <v>27</v>
      </c>
      <c r="D15" s="41" t="s">
        <v>20</v>
      </c>
      <c r="E15" s="42" t="s">
        <v>21</v>
      </c>
      <c r="F15" s="42"/>
      <c r="G15" s="43" t="s">
        <v>325</v>
      </c>
      <c r="H15" s="43"/>
    </row>
    <row r="16" customHeight="1" spans="1:8">
      <c r="A16" s="39"/>
      <c r="B16" s="90" t="s">
        <v>337</v>
      </c>
      <c r="C16" s="41" t="s">
        <v>166</v>
      </c>
      <c r="D16" s="91"/>
      <c r="E16" s="42" t="s">
        <v>21</v>
      </c>
      <c r="F16" s="42"/>
      <c r="G16" s="96" t="s">
        <v>338</v>
      </c>
      <c r="H16" s="97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328</v>
      </c>
      <c r="H17" s="50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user_pay_log_id_seq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user_pay_log_user_id_idx</v>
      </c>
      <c r="C26" s="60" t="s">
        <v>82</v>
      </c>
      <c r="D26" s="60"/>
      <c r="E26" s="60"/>
      <c r="F26" s="60" t="s">
        <v>21</v>
      </c>
    </row>
    <row r="27" s="18" customFormat="1" customHeight="1" spans="2:6">
      <c r="B27" s="60" t="str">
        <f>CONCATENATE($C$3,"_",C27,"_idx")</f>
        <v>user_pay_log_action_type_idx</v>
      </c>
      <c r="C27" s="60" t="s">
        <v>337</v>
      </c>
      <c r="D27" s="60"/>
      <c r="E27" s="60"/>
      <c r="F27" s="60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7"/>
  <sheetViews>
    <sheetView zoomScale="80" zoomScaleNormal="80" workbookViewId="0">
      <selection activeCell="C19" sqref="C19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339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340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44" t="s">
        <v>341</v>
      </c>
      <c r="C14" s="41" t="s">
        <v>19</v>
      </c>
      <c r="D14" s="45"/>
      <c r="E14" s="46" t="s">
        <v>21</v>
      </c>
      <c r="F14" s="42">
        <v>0</v>
      </c>
      <c r="G14" s="94" t="s">
        <v>342</v>
      </c>
      <c r="H14" s="95"/>
    </row>
    <row r="15" s="18" customFormat="1" customHeight="1" spans="1:8">
      <c r="A15" s="39"/>
      <c r="B15" s="84" t="s">
        <v>343</v>
      </c>
      <c r="C15" s="85" t="s">
        <v>19</v>
      </c>
      <c r="D15" s="86"/>
      <c r="E15" s="87" t="s">
        <v>21</v>
      </c>
      <c r="F15" s="85">
        <v>0</v>
      </c>
      <c r="G15" s="88" t="s">
        <v>344</v>
      </c>
      <c r="H15" s="89"/>
    </row>
    <row r="16" s="18" customFormat="1" customHeight="1" spans="1:8">
      <c r="A16" s="39"/>
      <c r="B16" s="84" t="s">
        <v>345</v>
      </c>
      <c r="C16" s="85" t="s">
        <v>19</v>
      </c>
      <c r="D16" s="86"/>
      <c r="E16" s="87" t="s">
        <v>21</v>
      </c>
      <c r="F16" s="85">
        <v>0</v>
      </c>
      <c r="G16" s="88" t="s">
        <v>346</v>
      </c>
      <c r="H16" s="89"/>
    </row>
    <row r="17" customHeight="1" spans="1:8">
      <c r="A17" s="39"/>
      <c r="B17" s="90" t="s">
        <v>29</v>
      </c>
      <c r="C17" s="48" t="s">
        <v>30</v>
      </c>
      <c r="D17" s="91"/>
      <c r="E17" s="46" t="s">
        <v>21</v>
      </c>
      <c r="F17" s="42"/>
      <c r="G17" s="49" t="s">
        <v>347</v>
      </c>
      <c r="H17" s="50"/>
    </row>
    <row r="18" s="18" customFormat="1" customHeight="1" spans="1:8">
      <c r="A18" s="39"/>
      <c r="B18" s="90" t="s">
        <v>8</v>
      </c>
      <c r="C18" s="48" t="s">
        <v>33</v>
      </c>
      <c r="D18" s="91"/>
      <c r="E18" s="46" t="s">
        <v>21</v>
      </c>
      <c r="F18" s="42"/>
      <c r="G18" s="49" t="s">
        <v>348</v>
      </c>
      <c r="H18" s="50"/>
    </row>
    <row r="19" customHeight="1" spans="1:8">
      <c r="A19" s="39"/>
      <c r="B19" s="47" t="s">
        <v>349</v>
      </c>
      <c r="C19" s="48" t="s">
        <v>33</v>
      </c>
      <c r="D19" s="48"/>
      <c r="E19" s="46" t="s">
        <v>21</v>
      </c>
      <c r="F19" s="42"/>
      <c r="G19" s="49" t="s">
        <v>350</v>
      </c>
      <c r="H19" s="50"/>
    </row>
    <row r="20" customHeight="1" spans="1:8">
      <c r="A20" s="39"/>
      <c r="B20" s="62" t="s">
        <v>100</v>
      </c>
      <c r="C20" s="63" t="s">
        <v>33</v>
      </c>
      <c r="D20" s="63"/>
      <c r="E20" s="46" t="s">
        <v>21</v>
      </c>
      <c r="F20" s="64"/>
      <c r="G20" s="65" t="s">
        <v>351</v>
      </c>
      <c r="H20" s="66"/>
    </row>
    <row r="21" customHeight="1" spans="1:8">
      <c r="A21" s="39"/>
      <c r="B21" s="47" t="s">
        <v>352</v>
      </c>
      <c r="C21" s="48" t="s">
        <v>33</v>
      </c>
      <c r="D21" s="48"/>
      <c r="E21" s="46" t="s">
        <v>21</v>
      </c>
      <c r="F21" s="42"/>
      <c r="G21" s="49" t="s">
        <v>353</v>
      </c>
      <c r="H21" s="50"/>
    </row>
    <row r="22" customHeight="1" spans="1:8">
      <c r="A22" s="39"/>
      <c r="B22" s="92" t="s">
        <v>354</v>
      </c>
      <c r="C22" s="85" t="s">
        <v>19</v>
      </c>
      <c r="D22" s="93"/>
      <c r="E22" s="87" t="s">
        <v>21</v>
      </c>
      <c r="F22" s="85">
        <v>0</v>
      </c>
      <c r="G22" s="88" t="s">
        <v>355</v>
      </c>
      <c r="H22" s="89"/>
    </row>
    <row r="23" customHeight="1" spans="1:8">
      <c r="A23" s="39"/>
      <c r="B23" s="47" t="s">
        <v>356</v>
      </c>
      <c r="C23" s="48" t="s">
        <v>30</v>
      </c>
      <c r="D23" s="48"/>
      <c r="E23" s="48"/>
      <c r="F23" s="42"/>
      <c r="G23" s="49" t="s">
        <v>357</v>
      </c>
      <c r="H23" s="50"/>
    </row>
    <row r="24" s="18" customFormat="1" customHeight="1" spans="1:8">
      <c r="A24" s="39"/>
      <c r="B24" s="47" t="s">
        <v>358</v>
      </c>
      <c r="C24" s="48" t="s">
        <v>33</v>
      </c>
      <c r="D24" s="48"/>
      <c r="E24" s="48"/>
      <c r="F24" s="42"/>
      <c r="G24" s="49" t="s">
        <v>359</v>
      </c>
      <c r="H24" s="50"/>
    </row>
    <row r="25" customHeight="1" spans="1:8">
      <c r="A25" s="39"/>
      <c r="B25" s="47" t="s">
        <v>360</v>
      </c>
      <c r="C25" s="41" t="s">
        <v>36</v>
      </c>
      <c r="D25" s="48"/>
      <c r="E25" s="42" t="s">
        <v>21</v>
      </c>
      <c r="F25" s="42" t="b">
        <v>0</v>
      </c>
      <c r="G25" s="49" t="s">
        <v>361</v>
      </c>
      <c r="H25" s="50"/>
    </row>
    <row r="26" customHeight="1" spans="1:8">
      <c r="A26" s="39"/>
      <c r="B26" s="47" t="s">
        <v>362</v>
      </c>
      <c r="C26" s="41" t="s">
        <v>327</v>
      </c>
      <c r="D26" s="48"/>
      <c r="E26" s="42" t="s">
        <v>21</v>
      </c>
      <c r="F26" s="42">
        <v>0</v>
      </c>
      <c r="G26" s="49" t="s">
        <v>363</v>
      </c>
      <c r="H26" s="50"/>
    </row>
    <row r="27" customHeight="1" spans="1:8">
      <c r="A27" s="39"/>
      <c r="B27" s="47" t="s">
        <v>364</v>
      </c>
      <c r="C27" s="41" t="s">
        <v>19</v>
      </c>
      <c r="D27" s="48"/>
      <c r="E27" s="42" t="s">
        <v>21</v>
      </c>
      <c r="F27" s="42">
        <v>0</v>
      </c>
      <c r="G27" s="49" t="s">
        <v>365</v>
      </c>
      <c r="H27" s="50"/>
    </row>
    <row r="28" customHeight="1" spans="1:8">
      <c r="A28" s="39"/>
      <c r="B28" s="40" t="s">
        <v>35</v>
      </c>
      <c r="C28" s="41" t="s">
        <v>36</v>
      </c>
      <c r="D28" s="41"/>
      <c r="E28" s="42" t="s">
        <v>21</v>
      </c>
      <c r="F28" s="42" t="b">
        <v>0</v>
      </c>
      <c r="G28" s="43" t="s">
        <v>37</v>
      </c>
      <c r="H28" s="43"/>
    </row>
    <row r="30" customHeight="1" spans="2:2">
      <c r="B30" s="36" t="s">
        <v>38</v>
      </c>
    </row>
    <row r="31" customHeight="1" spans="2:8">
      <c r="B31" s="38" t="s">
        <v>39</v>
      </c>
      <c r="C31" s="38" t="s">
        <v>40</v>
      </c>
      <c r="D31" s="38"/>
      <c r="E31" s="38"/>
      <c r="F31" s="38" t="s">
        <v>41</v>
      </c>
      <c r="G31" s="38" t="s">
        <v>42</v>
      </c>
      <c r="H31" s="52" t="s">
        <v>43</v>
      </c>
    </row>
    <row r="32" customHeight="1" spans="2:8">
      <c r="B32" s="21" t="str">
        <f>CONCATENATE(C3,"_id_seq")</f>
        <v>course_media_dat_id_seq</v>
      </c>
      <c r="C32" s="23" t="s">
        <v>18</v>
      </c>
      <c r="D32" s="53"/>
      <c r="E32" s="54"/>
      <c r="F32" s="55">
        <v>1</v>
      </c>
      <c r="G32" s="55">
        <v>1</v>
      </c>
      <c r="H32" s="56" t="s">
        <v>44</v>
      </c>
    </row>
    <row r="34" customHeight="1" spans="2:5">
      <c r="B34" s="57" t="s">
        <v>45</v>
      </c>
      <c r="E34" s="58"/>
    </row>
    <row r="35" customHeight="1" spans="2:7">
      <c r="B35" s="38" t="s">
        <v>39</v>
      </c>
      <c r="C35" s="38" t="s">
        <v>40</v>
      </c>
      <c r="D35" s="38"/>
      <c r="E35" s="38"/>
      <c r="F35" s="38" t="s">
        <v>46</v>
      </c>
      <c r="G35" s="59"/>
    </row>
    <row r="36" customHeight="1" spans="2:6">
      <c r="B36" s="60" t="str">
        <f>CONCATENATE($C$3,"_",C36,"_idx")</f>
        <v>course_media_dat_course_id_idx</v>
      </c>
      <c r="C36" s="60" t="s">
        <v>341</v>
      </c>
      <c r="D36" s="60"/>
      <c r="E36" s="60"/>
      <c r="F36" s="60" t="s">
        <v>21</v>
      </c>
    </row>
    <row r="37" customHeight="1" spans="2:6">
      <c r="B37" s="60" t="str">
        <f>CONCATENATE($C$3,"_",C37,"_idx")</f>
        <v>course_media_dat_account_id_idx</v>
      </c>
      <c r="C37" s="60" t="s">
        <v>168</v>
      </c>
      <c r="D37" s="60"/>
      <c r="E37" s="60"/>
      <c r="F37" s="60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C31:E31"/>
    <mergeCell ref="C32:E32"/>
    <mergeCell ref="C35:E35"/>
    <mergeCell ref="C36:E36"/>
    <mergeCell ref="C37:E3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3"/>
  <sheetViews>
    <sheetView zoomScale="80" zoomScaleNormal="80" workbookViewId="0">
      <selection activeCell="H30" sqref="H30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366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367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368</v>
      </c>
      <c r="C14" s="48" t="s">
        <v>30</v>
      </c>
      <c r="D14" s="91"/>
      <c r="E14" s="46" t="s">
        <v>21</v>
      </c>
      <c r="F14" s="42"/>
      <c r="G14" s="49" t="s">
        <v>369</v>
      </c>
      <c r="H14" s="50"/>
    </row>
    <row r="15" customHeight="1" spans="1:8">
      <c r="A15" s="39"/>
      <c r="B15" s="40" t="s">
        <v>35</v>
      </c>
      <c r="C15" s="41" t="s">
        <v>36</v>
      </c>
      <c r="D15" s="41"/>
      <c r="E15" s="42" t="s">
        <v>21</v>
      </c>
      <c r="F15" s="42" t="b">
        <v>0</v>
      </c>
      <c r="G15" s="43" t="s">
        <v>37</v>
      </c>
      <c r="H15" s="43"/>
    </row>
    <row r="17" customHeight="1" spans="2:2">
      <c r="B17" s="36" t="s">
        <v>38</v>
      </c>
    </row>
    <row r="18" customHeight="1" spans="2:8">
      <c r="B18" s="38" t="s">
        <v>39</v>
      </c>
      <c r="C18" s="38" t="s">
        <v>40</v>
      </c>
      <c r="D18" s="38"/>
      <c r="E18" s="38"/>
      <c r="F18" s="38" t="s">
        <v>41</v>
      </c>
      <c r="G18" s="38" t="s">
        <v>42</v>
      </c>
      <c r="H18" s="52" t="s">
        <v>43</v>
      </c>
    </row>
    <row r="19" customHeight="1" spans="2:8">
      <c r="B19" s="21" t="str">
        <f>CONCATENATE(C3,"_id_seq")</f>
        <v>media_tag_dat_id_seq</v>
      </c>
      <c r="C19" s="23" t="s">
        <v>18</v>
      </c>
      <c r="D19" s="53"/>
      <c r="E19" s="54"/>
      <c r="F19" s="55">
        <v>1</v>
      </c>
      <c r="G19" s="55">
        <v>1</v>
      </c>
      <c r="H19" s="56" t="s">
        <v>44</v>
      </c>
    </row>
    <row r="21" customHeight="1" spans="2:5">
      <c r="B21" s="57" t="s">
        <v>45</v>
      </c>
      <c r="E21" s="58"/>
    </row>
    <row r="22" customHeight="1" spans="2:7">
      <c r="B22" s="38" t="s">
        <v>39</v>
      </c>
      <c r="C22" s="38" t="s">
        <v>40</v>
      </c>
      <c r="D22" s="38"/>
      <c r="E22" s="38"/>
      <c r="F22" s="38" t="s">
        <v>46</v>
      </c>
      <c r="G22" s="59"/>
    </row>
    <row r="23" customHeight="1" spans="2:6">
      <c r="B23" s="60" t="str">
        <f>CONCATENATE($C$3,"_",C23,"_idx")</f>
        <v>media_tag_dat_tag_idx</v>
      </c>
      <c r="C23" s="60" t="s">
        <v>368</v>
      </c>
      <c r="D23" s="60"/>
      <c r="E23" s="60"/>
      <c r="F23" s="60" t="s">
        <v>21</v>
      </c>
    </row>
  </sheetData>
  <mergeCells count="14">
    <mergeCell ref="C3:H3"/>
    <mergeCell ref="C4:H4"/>
    <mergeCell ref="C5:H5"/>
    <mergeCell ref="G11:H11"/>
    <mergeCell ref="G12:H12"/>
    <mergeCell ref="G13:H13"/>
    <mergeCell ref="G14:H14"/>
    <mergeCell ref="G15:H15"/>
    <mergeCell ref="C18:E18"/>
    <mergeCell ref="C19:E19"/>
    <mergeCell ref="C22:E22"/>
    <mergeCell ref="C23:E23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zoomScale="80" zoomScaleNormal="80" workbookViewId="0">
      <selection activeCell="H25" sqref="H25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90" t="s">
        <v>372</v>
      </c>
      <c r="C14" s="41" t="s">
        <v>373</v>
      </c>
      <c r="D14" s="91"/>
      <c r="E14" s="46" t="s">
        <v>21</v>
      </c>
      <c r="F14" s="42"/>
      <c r="G14" s="49" t="s">
        <v>374</v>
      </c>
      <c r="H14" s="50"/>
    </row>
    <row r="15" customHeight="1" spans="1:8">
      <c r="A15" s="39"/>
      <c r="B15" s="90" t="s">
        <v>29</v>
      </c>
      <c r="C15" s="48" t="s">
        <v>30</v>
      </c>
      <c r="D15" s="91"/>
      <c r="E15" s="46" t="s">
        <v>21</v>
      </c>
      <c r="F15" s="42"/>
      <c r="G15" s="49" t="s">
        <v>375</v>
      </c>
      <c r="H15" s="50"/>
    </row>
    <row r="16" customHeight="1" spans="1:8">
      <c r="A16" s="39"/>
      <c r="B16" s="40" t="s">
        <v>35</v>
      </c>
      <c r="C16" s="41" t="s">
        <v>36</v>
      </c>
      <c r="D16" s="41"/>
      <c r="E16" s="42" t="s">
        <v>21</v>
      </c>
      <c r="F16" s="42" t="b">
        <v>0</v>
      </c>
      <c r="G16" s="43" t="s">
        <v>37</v>
      </c>
      <c r="H16" s="43"/>
    </row>
    <row r="18" customHeight="1" spans="2:2">
      <c r="B18" s="36" t="s">
        <v>38</v>
      </c>
    </row>
    <row r="19" customHeight="1" spans="2:8">
      <c r="B19" s="38" t="s">
        <v>39</v>
      </c>
      <c r="C19" s="38" t="s">
        <v>40</v>
      </c>
      <c r="D19" s="38"/>
      <c r="E19" s="38"/>
      <c r="F19" s="38" t="s">
        <v>41</v>
      </c>
      <c r="G19" s="38" t="s">
        <v>42</v>
      </c>
      <c r="H19" s="52" t="s">
        <v>43</v>
      </c>
    </row>
    <row r="20" customHeight="1" spans="2:8">
      <c r="B20" s="21" t="str">
        <f>CONCATENATE(C3,"_id_seq")</f>
        <v>course_category_dat_id_seq</v>
      </c>
      <c r="C20" s="23" t="s">
        <v>18</v>
      </c>
      <c r="D20" s="53"/>
      <c r="E20" s="54"/>
      <c r="F20" s="55">
        <v>1</v>
      </c>
      <c r="G20" s="55">
        <v>1</v>
      </c>
      <c r="H20" s="56" t="s">
        <v>44</v>
      </c>
    </row>
    <row r="22" customHeight="1" spans="2:5">
      <c r="B22" s="57" t="s">
        <v>45</v>
      </c>
      <c r="E22" s="58"/>
    </row>
    <row r="23" customHeight="1" spans="2:7">
      <c r="B23" s="38" t="s">
        <v>39</v>
      </c>
      <c r="C23" s="38" t="s">
        <v>40</v>
      </c>
      <c r="D23" s="38"/>
      <c r="E23" s="38"/>
      <c r="F23" s="38" t="s">
        <v>46</v>
      </c>
      <c r="G23" s="59"/>
    </row>
    <row r="24" customHeight="1" spans="2:6">
      <c r="B24" s="60" t="str">
        <f>CONCATENATE($C$3,"_",C24,"_idx")</f>
        <v>course_category_dat_id_idx</v>
      </c>
      <c r="C24" s="60" t="s">
        <v>18</v>
      </c>
      <c r="D24" s="60"/>
      <c r="E24" s="60"/>
      <c r="F24" s="60" t="s">
        <v>21</v>
      </c>
    </row>
    <row r="25" customHeight="1" spans="2:6">
      <c r="B25" s="60" t="str">
        <f>CONCATENATE($C$3,"_",C25,"_idx")</f>
        <v>course_category_dat_parent_id_idx</v>
      </c>
      <c r="C25" s="60" t="s">
        <v>372</v>
      </c>
      <c r="D25" s="60"/>
      <c r="E25" s="60"/>
      <c r="F25" s="6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H32" sqref="H3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376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377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50" t="s">
        <v>310</v>
      </c>
      <c r="H13" s="50"/>
    </row>
    <row r="14" customHeight="1" spans="1:8">
      <c r="A14" s="39"/>
      <c r="B14" s="84" t="s">
        <v>343</v>
      </c>
      <c r="C14" s="85" t="s">
        <v>19</v>
      </c>
      <c r="D14" s="86"/>
      <c r="E14" s="87" t="s">
        <v>21</v>
      </c>
      <c r="F14" s="85"/>
      <c r="G14" s="88" t="s">
        <v>344</v>
      </c>
      <c r="H14" s="89"/>
    </row>
    <row r="15" customHeight="1" spans="1:8">
      <c r="A15" s="39"/>
      <c r="B15" s="84" t="s">
        <v>345</v>
      </c>
      <c r="C15" s="85" t="s">
        <v>19</v>
      </c>
      <c r="D15" s="86"/>
      <c r="E15" s="87" t="s">
        <v>21</v>
      </c>
      <c r="F15" s="85"/>
      <c r="G15" s="88" t="s">
        <v>346</v>
      </c>
      <c r="H15" s="89"/>
    </row>
    <row r="16" customHeight="1" spans="1:8">
      <c r="A16" s="39"/>
      <c r="B16" s="90" t="s">
        <v>29</v>
      </c>
      <c r="C16" s="48" t="s">
        <v>30</v>
      </c>
      <c r="D16" s="91"/>
      <c r="E16" s="46" t="s">
        <v>21</v>
      </c>
      <c r="F16" s="42"/>
      <c r="G16" s="49" t="s">
        <v>378</v>
      </c>
      <c r="H16" s="50"/>
    </row>
    <row r="17" s="18" customFormat="1" customHeight="1" spans="1:8">
      <c r="A17" s="39"/>
      <c r="B17" s="90" t="s">
        <v>8</v>
      </c>
      <c r="C17" s="48" t="s">
        <v>33</v>
      </c>
      <c r="D17" s="91"/>
      <c r="E17" s="46" t="s">
        <v>21</v>
      </c>
      <c r="F17" s="42"/>
      <c r="G17" s="49" t="s">
        <v>348</v>
      </c>
      <c r="H17" s="50"/>
    </row>
    <row r="18" customHeight="1" spans="1:8">
      <c r="A18" s="39"/>
      <c r="B18" s="62" t="s">
        <v>100</v>
      </c>
      <c r="C18" s="63" t="s">
        <v>379</v>
      </c>
      <c r="D18" s="63"/>
      <c r="E18" s="46" t="s">
        <v>21</v>
      </c>
      <c r="F18" s="64"/>
      <c r="G18" s="65" t="s">
        <v>380</v>
      </c>
      <c r="H18" s="66"/>
    </row>
    <row r="19" customHeight="1" spans="1:8">
      <c r="A19" s="39"/>
      <c r="B19" s="92" t="s">
        <v>381</v>
      </c>
      <c r="C19" s="93" t="s">
        <v>30</v>
      </c>
      <c r="D19" s="93"/>
      <c r="E19" s="87" t="s">
        <v>21</v>
      </c>
      <c r="F19" s="85"/>
      <c r="G19" s="88" t="s">
        <v>382</v>
      </c>
      <c r="H19" s="89"/>
    </row>
    <row r="20" customHeight="1" spans="1:8">
      <c r="A20" s="39"/>
      <c r="B20" s="47" t="s">
        <v>358</v>
      </c>
      <c r="C20" s="48" t="s">
        <v>33</v>
      </c>
      <c r="D20" s="48"/>
      <c r="E20" s="48"/>
      <c r="F20" s="42"/>
      <c r="G20" s="49" t="s">
        <v>359</v>
      </c>
      <c r="H20" s="50"/>
    </row>
    <row r="21" customHeight="1" spans="1:8">
      <c r="A21" s="39"/>
      <c r="B21" s="92" t="s">
        <v>383</v>
      </c>
      <c r="C21" s="85" t="s">
        <v>373</v>
      </c>
      <c r="D21" s="93"/>
      <c r="E21" s="87" t="s">
        <v>21</v>
      </c>
      <c r="F21" s="85">
        <v>0</v>
      </c>
      <c r="G21" s="88" t="s">
        <v>384</v>
      </c>
      <c r="H21" s="89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course_mst_id_seq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course_mst_id_idx</v>
      </c>
      <c r="C30" s="60" t="s">
        <v>18</v>
      </c>
      <c r="D30" s="60"/>
      <c r="E30" s="60"/>
      <c r="F30" s="60" t="s">
        <v>21</v>
      </c>
    </row>
    <row r="31" customHeight="1" spans="2:6">
      <c r="B31" s="60" t="str">
        <f>CONCATENATE($C$3,"_",C31,"_idx")</f>
        <v>course_mst_title_idx</v>
      </c>
      <c r="C31" s="60" t="s">
        <v>29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A19" sqref="$A19:$XFD21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385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386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341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0" t="s">
        <v>388</v>
      </c>
      <c r="C16" s="41" t="s">
        <v>19</v>
      </c>
      <c r="D16" s="41"/>
      <c r="E16" s="42" t="s">
        <v>21</v>
      </c>
      <c r="F16" s="42"/>
      <c r="G16" s="43" t="s">
        <v>389</v>
      </c>
      <c r="H16" s="43"/>
    </row>
    <row r="17" customHeight="1" spans="1:8">
      <c r="A17" s="39"/>
      <c r="B17" s="47" t="s">
        <v>360</v>
      </c>
      <c r="C17" s="41" t="s">
        <v>36</v>
      </c>
      <c r="D17" s="48"/>
      <c r="E17" s="42" t="s">
        <v>21</v>
      </c>
      <c r="F17" s="42" t="b">
        <v>0</v>
      </c>
      <c r="G17" s="49" t="s">
        <v>361</v>
      </c>
      <c r="H17" s="50"/>
    </row>
    <row r="18" customHeight="1" spans="1:8">
      <c r="A18" s="39"/>
      <c r="B18" s="47" t="s">
        <v>326</v>
      </c>
      <c r="C18" s="41" t="s">
        <v>327</v>
      </c>
      <c r="D18" s="48"/>
      <c r="E18" s="42" t="s">
        <v>21</v>
      </c>
      <c r="F18" s="42">
        <v>0</v>
      </c>
      <c r="G18" s="49" t="s">
        <v>390</v>
      </c>
      <c r="H18" s="50"/>
    </row>
    <row r="19" customHeight="1" spans="1:8">
      <c r="A19" s="39"/>
      <c r="B19" s="47" t="s">
        <v>329</v>
      </c>
      <c r="C19" s="48" t="s">
        <v>185</v>
      </c>
      <c r="D19" s="48"/>
      <c r="E19" s="42"/>
      <c r="F19" s="42"/>
      <c r="G19" s="51" t="s">
        <v>330</v>
      </c>
      <c r="H19" s="43"/>
    </row>
    <row r="20" customHeight="1" spans="1:8">
      <c r="A20" s="39"/>
      <c r="B20" s="47" t="s">
        <v>331</v>
      </c>
      <c r="C20" s="48" t="s">
        <v>185</v>
      </c>
      <c r="D20" s="48"/>
      <c r="E20" s="42"/>
      <c r="F20" s="42"/>
      <c r="G20" s="51" t="s">
        <v>332</v>
      </c>
      <c r="H20" s="43"/>
    </row>
    <row r="21" customHeight="1" spans="1:8">
      <c r="A21" s="39"/>
      <c r="B21" s="47" t="s">
        <v>241</v>
      </c>
      <c r="C21" s="48" t="s">
        <v>27</v>
      </c>
      <c r="D21" s="48"/>
      <c r="E21" s="42"/>
      <c r="F21" s="42"/>
      <c r="G21" s="51" t="s">
        <v>333</v>
      </c>
      <c r="H21" s="43"/>
    </row>
    <row r="22" customHeight="1" spans="1:8">
      <c r="A22" s="39"/>
      <c r="B22" s="40" t="s">
        <v>35</v>
      </c>
      <c r="C22" s="41" t="s">
        <v>36</v>
      </c>
      <c r="D22" s="41"/>
      <c r="E22" s="42" t="s">
        <v>21</v>
      </c>
      <c r="F22" s="42" t="b">
        <v>0</v>
      </c>
      <c r="G22" s="43" t="s">
        <v>37</v>
      </c>
      <c r="H22" s="43"/>
    </row>
    <row r="24" customHeight="1" spans="2:2">
      <c r="B24" s="36" t="s">
        <v>38</v>
      </c>
    </row>
    <row r="25" customHeight="1" spans="2:8">
      <c r="B25" s="38" t="s">
        <v>39</v>
      </c>
      <c r="C25" s="38" t="s">
        <v>40</v>
      </c>
      <c r="D25" s="38"/>
      <c r="E25" s="38"/>
      <c r="F25" s="38" t="s">
        <v>41</v>
      </c>
      <c r="G25" s="38" t="s">
        <v>42</v>
      </c>
      <c r="H25" s="52" t="s">
        <v>43</v>
      </c>
    </row>
    <row r="26" customHeight="1" spans="2:8">
      <c r="B26" s="21" t="str">
        <f>CONCATENATE(C3,"_id_seq")</f>
        <v>user_media_dat_id_seq</v>
      </c>
      <c r="C26" s="23" t="s">
        <v>18</v>
      </c>
      <c r="D26" s="53"/>
      <c r="E26" s="54"/>
      <c r="F26" s="55">
        <v>1</v>
      </c>
      <c r="G26" s="55">
        <v>1</v>
      </c>
      <c r="H26" s="56" t="s">
        <v>44</v>
      </c>
    </row>
    <row r="28" customHeight="1" spans="2:5">
      <c r="B28" s="57" t="s">
        <v>45</v>
      </c>
      <c r="E28" s="58"/>
    </row>
    <row r="29" customHeight="1" spans="2:7">
      <c r="B29" s="38" t="s">
        <v>39</v>
      </c>
      <c r="C29" s="38" t="s">
        <v>40</v>
      </c>
      <c r="D29" s="38"/>
      <c r="E29" s="38"/>
      <c r="F29" s="38" t="s">
        <v>46</v>
      </c>
      <c r="G29" s="59"/>
    </row>
    <row r="30" customHeight="1" spans="2:6">
      <c r="B30" s="60" t="str">
        <f>CONCATENATE($C$3,"_",C30,"_idx")</f>
        <v>user_media_dat_user_id_idx</v>
      </c>
      <c r="C30" s="60" t="s">
        <v>82</v>
      </c>
      <c r="D30" s="60"/>
      <c r="E30" s="60"/>
      <c r="F30" s="60" t="s">
        <v>21</v>
      </c>
    </row>
    <row r="31" customHeight="1" spans="2:6">
      <c r="B31" s="60" t="str">
        <f>CONCATENATE($C$3,"_",C31,"_idx")</f>
        <v>user_media_dat_course_id_idx</v>
      </c>
      <c r="C31" s="60" t="s">
        <v>341</v>
      </c>
      <c r="D31" s="60"/>
      <c r="E31" s="60"/>
      <c r="F31" s="60" t="s">
        <v>21</v>
      </c>
    </row>
    <row r="32" customHeight="1" spans="2:6">
      <c r="B32" s="60" t="str">
        <f>CONCATENATE($C$3,"_",C32,"_idx")</f>
        <v>user_media_dat_media_id_idx</v>
      </c>
      <c r="C32" s="60" t="s">
        <v>388</v>
      </c>
      <c r="D32" s="60"/>
      <c r="E32" s="60"/>
      <c r="F32" s="6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B14" sqref="B14:B16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50</v>
      </c>
      <c r="C14" s="41" t="s">
        <v>27</v>
      </c>
      <c r="D14" s="41"/>
      <c r="E14" s="42" t="s">
        <v>21</v>
      </c>
      <c r="F14" s="42"/>
      <c r="G14" s="51" t="s">
        <v>51</v>
      </c>
      <c r="H14" s="61"/>
    </row>
    <row r="15" customHeight="1" spans="1:8">
      <c r="A15" s="39"/>
      <c r="B15" s="40" t="s">
        <v>52</v>
      </c>
      <c r="C15" s="41" t="s">
        <v>27</v>
      </c>
      <c r="D15" s="41"/>
      <c r="E15" s="42"/>
      <c r="F15" s="42"/>
      <c r="G15" s="61" t="s">
        <v>53</v>
      </c>
      <c r="H15" s="61"/>
    </row>
    <row r="16" customHeight="1" spans="1:8">
      <c r="A16" s="39"/>
      <c r="B16" s="40" t="s">
        <v>54</v>
      </c>
      <c r="C16" s="41" t="s">
        <v>27</v>
      </c>
      <c r="D16" s="41"/>
      <c r="E16" s="42"/>
      <c r="F16" s="42"/>
      <c r="G16" s="51" t="s">
        <v>55</v>
      </c>
      <c r="H16" s="61"/>
    </row>
    <row r="17" customHeight="1" spans="1:8">
      <c r="A17" s="39"/>
      <c r="B17" s="40" t="s">
        <v>29</v>
      </c>
      <c r="C17" s="41" t="s">
        <v>33</v>
      </c>
      <c r="D17" s="41"/>
      <c r="E17" s="42" t="s">
        <v>21</v>
      </c>
      <c r="F17" s="42"/>
      <c r="G17" s="61" t="s">
        <v>56</v>
      </c>
      <c r="H17" s="61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83" t="s">
        <v>57</v>
      </c>
      <c r="H18" s="61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government_mst_id_seq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government_mst_province_idx</v>
      </c>
      <c r="C26" s="60" t="s">
        <v>50</v>
      </c>
      <c r="D26" s="60"/>
      <c r="E26" s="60"/>
      <c r="F26" s="42" t="s">
        <v>21</v>
      </c>
    </row>
    <row r="27" customHeight="1" spans="2:6">
      <c r="B27" s="60" t="str">
        <f>CONCATENATE($C$3,"_",C27,"_idx")</f>
        <v>government_mst_city_idx</v>
      </c>
      <c r="C27" s="60" t="s">
        <v>52</v>
      </c>
      <c r="D27" s="60"/>
      <c r="E27" s="60"/>
      <c r="F27" s="42" t="s">
        <v>21</v>
      </c>
    </row>
    <row r="28" customHeight="1" spans="2:6">
      <c r="B28" s="60" t="str">
        <f>CONCATENATE($C$3,"_",C28,"_idx")</f>
        <v>government_mst_district_idx</v>
      </c>
      <c r="C28" s="60" t="s">
        <v>54</v>
      </c>
      <c r="D28" s="60"/>
      <c r="E28" s="60"/>
      <c r="F28" s="42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A22" sqref="$A22:$XFD22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1.1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391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392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62" t="s">
        <v>29</v>
      </c>
      <c r="C14" s="63" t="s">
        <v>33</v>
      </c>
      <c r="D14" s="63"/>
      <c r="E14" s="46" t="s">
        <v>21</v>
      </c>
      <c r="F14" s="64"/>
      <c r="G14" s="65" t="s">
        <v>393</v>
      </c>
      <c r="H14" s="66"/>
    </row>
    <row r="15" customHeight="1" spans="1:8">
      <c r="A15" s="39"/>
      <c r="B15" s="62" t="s">
        <v>8</v>
      </c>
      <c r="C15" s="63" t="s">
        <v>33</v>
      </c>
      <c r="D15" s="63"/>
      <c r="E15" s="46" t="s">
        <v>21</v>
      </c>
      <c r="F15" s="64"/>
      <c r="G15" s="65" t="s">
        <v>393</v>
      </c>
      <c r="H15" s="66"/>
    </row>
    <row r="16" customHeight="1" spans="1:8">
      <c r="A16" s="39"/>
      <c r="B16" s="44" t="s">
        <v>278</v>
      </c>
      <c r="C16" s="45" t="s">
        <v>23</v>
      </c>
      <c r="D16" s="45"/>
      <c r="E16" s="46" t="s">
        <v>21</v>
      </c>
      <c r="F16" s="42"/>
      <c r="G16" s="61" t="s">
        <v>394</v>
      </c>
      <c r="H16" s="61"/>
    </row>
    <row r="17" customHeight="1" spans="1:8">
      <c r="A17" s="39"/>
      <c r="B17" s="44" t="s">
        <v>272</v>
      </c>
      <c r="C17" s="45" t="s">
        <v>23</v>
      </c>
      <c r="D17" s="45"/>
      <c r="E17" s="46" t="s">
        <v>21</v>
      </c>
      <c r="F17" s="42"/>
      <c r="G17" s="51" t="s">
        <v>395</v>
      </c>
      <c r="H17" s="61"/>
    </row>
    <row r="18" customHeight="1" spans="1:8">
      <c r="A18" s="39"/>
      <c r="B18" s="67" t="s">
        <v>100</v>
      </c>
      <c r="C18" s="41" t="s">
        <v>33</v>
      </c>
      <c r="D18" s="45"/>
      <c r="E18" s="45" t="s">
        <v>21</v>
      </c>
      <c r="F18" s="41"/>
      <c r="G18" s="68" t="s">
        <v>282</v>
      </c>
      <c r="H18" s="69"/>
    </row>
    <row r="19" customHeight="1" spans="1:8">
      <c r="A19" s="39"/>
      <c r="B19" s="70" t="s">
        <v>228</v>
      </c>
      <c r="C19" s="71" t="s">
        <v>27</v>
      </c>
      <c r="D19" s="72"/>
      <c r="E19" s="72" t="s">
        <v>21</v>
      </c>
      <c r="F19" s="71"/>
      <c r="G19" s="73" t="s">
        <v>285</v>
      </c>
      <c r="H19" s="74"/>
    </row>
    <row r="20" customHeight="1" spans="1:8">
      <c r="A20" s="39"/>
      <c r="B20" s="70" t="s">
        <v>286</v>
      </c>
      <c r="C20" s="71" t="s">
        <v>19</v>
      </c>
      <c r="D20" s="72"/>
      <c r="E20" s="72" t="s">
        <v>21</v>
      </c>
      <c r="F20" s="71">
        <v>0</v>
      </c>
      <c r="G20" s="73" t="s">
        <v>287</v>
      </c>
      <c r="H20" s="74"/>
    </row>
    <row r="21" customHeight="1" spans="1:8">
      <c r="A21" s="39"/>
      <c r="B21" s="75" t="s">
        <v>288</v>
      </c>
      <c r="C21" s="64" t="s">
        <v>19</v>
      </c>
      <c r="D21" s="76"/>
      <c r="E21" s="76"/>
      <c r="F21" s="77"/>
      <c r="G21" s="78" t="s">
        <v>289</v>
      </c>
      <c r="H21" s="79"/>
    </row>
    <row r="22" s="18" customFormat="1" customHeight="1" spans="1:8">
      <c r="A22" s="39"/>
      <c r="B22" s="75" t="s">
        <v>290</v>
      </c>
      <c r="C22" s="77" t="s">
        <v>27</v>
      </c>
      <c r="D22" s="76"/>
      <c r="E22" s="76"/>
      <c r="F22" s="77"/>
      <c r="G22" s="78" t="s">
        <v>291</v>
      </c>
      <c r="H22" s="79"/>
    </row>
    <row r="23" customHeight="1" spans="1:8">
      <c r="A23" s="39"/>
      <c r="B23" s="44" t="s">
        <v>396</v>
      </c>
      <c r="C23" s="41" t="s">
        <v>397</v>
      </c>
      <c r="D23" s="45"/>
      <c r="E23" s="46" t="s">
        <v>21</v>
      </c>
      <c r="F23" s="42">
        <v>0</v>
      </c>
      <c r="G23" s="80" t="s">
        <v>398</v>
      </c>
      <c r="H23" s="80"/>
    </row>
    <row r="24" customHeight="1" spans="1:8">
      <c r="A24" s="39"/>
      <c r="B24" s="44" t="s">
        <v>326</v>
      </c>
      <c r="C24" s="41" t="s">
        <v>397</v>
      </c>
      <c r="D24" s="45"/>
      <c r="E24" s="46" t="s">
        <v>21</v>
      </c>
      <c r="F24" s="42">
        <v>0</v>
      </c>
      <c r="G24" s="80" t="s">
        <v>399</v>
      </c>
      <c r="H24" s="80"/>
    </row>
    <row r="25" customHeight="1" spans="1:8">
      <c r="A25" s="39"/>
      <c r="B25" s="40" t="s">
        <v>241</v>
      </c>
      <c r="C25" s="48" t="s">
        <v>27</v>
      </c>
      <c r="D25" s="41"/>
      <c r="E25" s="42" t="s">
        <v>21</v>
      </c>
      <c r="F25" s="42"/>
      <c r="G25" s="81" t="s">
        <v>307</v>
      </c>
      <c r="H25" s="82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83" t="s">
        <v>57</v>
      </c>
      <c r="H26" s="61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donations_event_dat_id_seq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donations_event_dat_id_idx</v>
      </c>
      <c r="C34" s="60" t="s">
        <v>18</v>
      </c>
      <c r="D34" s="60"/>
      <c r="E34" s="60"/>
      <c r="F34" s="42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9:H19"/>
    <mergeCell ref="G20:H20"/>
    <mergeCell ref="G23:H23"/>
    <mergeCell ref="G24:H24"/>
    <mergeCell ref="G25:H25"/>
    <mergeCell ref="G26:H26"/>
    <mergeCell ref="C29:E29"/>
    <mergeCell ref="C30:E30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0"/>
  <sheetViews>
    <sheetView zoomScale="80" zoomScaleNormal="80" workbookViewId="0">
      <selection activeCell="B17" sqref="B17:H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52.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400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401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82</v>
      </c>
      <c r="C14" s="41" t="s">
        <v>19</v>
      </c>
      <c r="D14" s="41"/>
      <c r="E14" s="42" t="s">
        <v>21</v>
      </c>
      <c r="F14" s="42"/>
      <c r="G14" s="43" t="s">
        <v>325</v>
      </c>
      <c r="H14" s="43"/>
    </row>
    <row r="15" customHeight="1" spans="1:8">
      <c r="A15" s="39"/>
      <c r="B15" s="40" t="s">
        <v>402</v>
      </c>
      <c r="C15" s="41" t="s">
        <v>19</v>
      </c>
      <c r="D15" s="41"/>
      <c r="E15" s="42" t="s">
        <v>21</v>
      </c>
      <c r="F15" s="42"/>
      <c r="G15" s="43" t="s">
        <v>387</v>
      </c>
      <c r="H15" s="43"/>
    </row>
    <row r="16" customHeight="1" spans="1:8">
      <c r="A16" s="39"/>
      <c r="B16" s="47" t="s">
        <v>8</v>
      </c>
      <c r="C16" s="41" t="s">
        <v>33</v>
      </c>
      <c r="D16" s="48"/>
      <c r="E16" s="42"/>
      <c r="F16" s="42"/>
      <c r="G16" s="49" t="s">
        <v>403</v>
      </c>
      <c r="H16" s="50"/>
    </row>
    <row r="17" customHeight="1" spans="1:8">
      <c r="A17" s="39"/>
      <c r="B17" s="47" t="s">
        <v>326</v>
      </c>
      <c r="C17" s="41" t="s">
        <v>327</v>
      </c>
      <c r="D17" s="48"/>
      <c r="E17" s="42" t="s">
        <v>21</v>
      </c>
      <c r="F17" s="42">
        <v>0</v>
      </c>
      <c r="G17" s="49" t="s">
        <v>390</v>
      </c>
      <c r="H17" s="50"/>
    </row>
    <row r="18" customHeight="1" spans="1:8">
      <c r="A18" s="39"/>
      <c r="B18" s="47" t="s">
        <v>329</v>
      </c>
      <c r="C18" s="48" t="s">
        <v>185</v>
      </c>
      <c r="D18" s="48"/>
      <c r="E18" s="42"/>
      <c r="F18" s="42"/>
      <c r="G18" s="51" t="s">
        <v>330</v>
      </c>
      <c r="H18" s="43"/>
    </row>
    <row r="19" customHeight="1" spans="1:8">
      <c r="A19" s="39"/>
      <c r="B19" s="47" t="s">
        <v>331</v>
      </c>
      <c r="C19" s="48" t="s">
        <v>185</v>
      </c>
      <c r="D19" s="48"/>
      <c r="E19" s="42"/>
      <c r="F19" s="42"/>
      <c r="G19" s="51" t="s">
        <v>332</v>
      </c>
      <c r="H19" s="43"/>
    </row>
    <row r="20" customHeight="1" spans="1:8">
      <c r="A20" s="39"/>
      <c r="B20" s="47" t="s">
        <v>241</v>
      </c>
      <c r="C20" s="48" t="s">
        <v>27</v>
      </c>
      <c r="D20" s="48"/>
      <c r="E20" s="42"/>
      <c r="F20" s="42"/>
      <c r="G20" s="51" t="s">
        <v>333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user_donation_dat_id_seq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user_donation_dat_user_id_idx</v>
      </c>
      <c r="C29" s="60" t="s">
        <v>82</v>
      </c>
      <c r="D29" s="60"/>
      <c r="E29" s="60"/>
      <c r="F29" s="60" t="s">
        <v>21</v>
      </c>
    </row>
    <row r="30" customHeight="1" spans="2:6">
      <c r="B30" s="60" t="str">
        <f>CONCATENATE($C$3,"_",C30,"_idx")</f>
        <v>user_donation_dat_donation_id_idx</v>
      </c>
      <c r="C30" s="60" t="s">
        <v>402</v>
      </c>
      <c r="D30" s="60"/>
      <c r="E30" s="60"/>
      <c r="F30" s="60" t="s">
        <v>21</v>
      </c>
    </row>
  </sheetData>
  <mergeCells count="21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7"/>
  <sheetViews>
    <sheetView zoomScale="85" zoomScaleNormal="85" workbookViewId="0">
      <selection activeCell="D9" sqref="D9"/>
    </sheetView>
  </sheetViews>
  <sheetFormatPr defaultColWidth="9" defaultRowHeight="12.75" customHeight="1" outlineLevelCol="7"/>
  <cols>
    <col min="1" max="1" width="11.75" style="2" customWidth="1"/>
    <col min="2" max="2" width="10.25" style="3" customWidth="1"/>
    <col min="3" max="3" width="9.875" style="1" customWidth="1"/>
    <col min="4" max="4" width="100.25" style="4" customWidth="1"/>
    <col min="5" max="7" width="9.875" style="1" customWidth="1"/>
    <col min="8" max="8" width="47.375" style="1" customWidth="1"/>
    <col min="9" max="9" width="5.5" style="1" customWidth="1"/>
    <col min="10" max="16384" width="9" style="1"/>
  </cols>
  <sheetData>
    <row r="1" ht="12" customHeight="1" spans="1:8">
      <c r="A1" t="s">
        <v>404</v>
      </c>
      <c r="B1" s="5"/>
      <c r="C1"/>
      <c r="D1" s="6"/>
      <c r="E1" s="7"/>
      <c r="F1" s="7"/>
      <c r="G1" s="7"/>
      <c r="H1" s="7"/>
    </row>
    <row r="2" customHeight="1" spans="1:8">
      <c r="A2" s="8" t="s">
        <v>405</v>
      </c>
      <c r="B2" s="9" t="s">
        <v>406</v>
      </c>
      <c r="C2" s="10" t="s">
        <v>407</v>
      </c>
      <c r="D2" s="11" t="s">
        <v>408</v>
      </c>
      <c r="E2" s="7"/>
      <c r="F2" s="7"/>
      <c r="G2" s="7"/>
      <c r="H2" s="7"/>
    </row>
    <row r="3" customHeight="1" spans="1:4">
      <c r="A3" s="12">
        <v>43833</v>
      </c>
      <c r="B3" s="13" t="s">
        <v>409</v>
      </c>
      <c r="C3" s="14" t="s">
        <v>410</v>
      </c>
      <c r="D3" s="15" t="s">
        <v>411</v>
      </c>
    </row>
    <row r="4" customHeight="1" spans="1:4">
      <c r="A4" s="12">
        <v>43838</v>
      </c>
      <c r="B4" s="13" t="s">
        <v>412</v>
      </c>
      <c r="C4" s="14" t="s">
        <v>413</v>
      </c>
      <c r="D4" s="15" t="s">
        <v>414</v>
      </c>
    </row>
    <row r="5" customHeight="1" spans="1:4">
      <c r="A5" s="12">
        <v>43846</v>
      </c>
      <c r="B5" s="13" t="s">
        <v>415</v>
      </c>
      <c r="C5" s="16" t="s">
        <v>416</v>
      </c>
      <c r="D5" s="15" t="s">
        <v>414</v>
      </c>
    </row>
    <row r="6" customHeight="1" spans="1:4">
      <c r="A6" s="12">
        <v>43865</v>
      </c>
      <c r="B6" s="13" t="s">
        <v>417</v>
      </c>
      <c r="C6" s="16" t="s">
        <v>418</v>
      </c>
      <c r="D6" s="15" t="s">
        <v>414</v>
      </c>
    </row>
    <row r="7" s="1" customFormat="1" customHeight="1" spans="1:4">
      <c r="A7" s="12">
        <v>43880</v>
      </c>
      <c r="B7" s="13" t="s">
        <v>419</v>
      </c>
      <c r="C7" s="16" t="s">
        <v>416</v>
      </c>
      <c r="D7" s="15" t="s">
        <v>420</v>
      </c>
    </row>
    <row r="8" s="1" customFormat="1" customHeight="1" spans="1:4">
      <c r="A8" s="12">
        <v>43885</v>
      </c>
      <c r="B8" s="13" t="s">
        <v>421</v>
      </c>
      <c r="C8" s="16" t="s">
        <v>416</v>
      </c>
      <c r="D8" s="15" t="s">
        <v>422</v>
      </c>
    </row>
    <row r="9" customHeight="1" spans="1:4">
      <c r="A9" s="12"/>
      <c r="B9" s="17"/>
      <c r="C9" s="14"/>
      <c r="D9" s="15"/>
    </row>
    <row r="10" customHeight="1" spans="1:4">
      <c r="A10" s="12"/>
      <c r="B10" s="17"/>
      <c r="C10" s="14"/>
      <c r="D10" s="15"/>
    </row>
    <row r="11" customHeight="1" spans="1:4">
      <c r="A11" s="12"/>
      <c r="B11" s="17"/>
      <c r="C11" s="14"/>
      <c r="D11" s="15"/>
    </row>
    <row r="12" customHeight="1" spans="1:4">
      <c r="A12" s="12"/>
      <c r="B12" s="17"/>
      <c r="C12" s="14"/>
      <c r="D12" s="15"/>
    </row>
    <row r="13" customHeight="1" spans="1:4">
      <c r="A13" s="12"/>
      <c r="B13" s="17"/>
      <c r="C13" s="14"/>
      <c r="D13" s="15"/>
    </row>
    <row r="14" customHeight="1" spans="1:4">
      <c r="A14" s="12"/>
      <c r="B14" s="17"/>
      <c r="C14" s="14"/>
      <c r="D14" s="15"/>
    </row>
    <row r="15" customHeight="1" spans="1:4">
      <c r="A15" s="12"/>
      <c r="B15" s="17"/>
      <c r="C15" s="14"/>
      <c r="D15" s="15"/>
    </row>
    <row r="16" customHeight="1" spans="1:4">
      <c r="A16" s="12"/>
      <c r="B16" s="17"/>
      <c r="C16" s="14"/>
      <c r="D16" s="15"/>
    </row>
    <row r="17" customHeight="1" spans="1:4">
      <c r="A17" s="12"/>
      <c r="B17" s="17"/>
      <c r="C17" s="14"/>
      <c r="D17" s="15"/>
    </row>
    <row r="18" customHeight="1" spans="1:4">
      <c r="A18" s="12"/>
      <c r="B18" s="17"/>
      <c r="C18" s="14"/>
      <c r="D18" s="15"/>
    </row>
    <row r="19" customHeight="1" spans="1:4">
      <c r="A19" s="12"/>
      <c r="B19" s="17"/>
      <c r="C19" s="14"/>
      <c r="D19" s="15"/>
    </row>
    <row r="20" customHeight="1" spans="1:4">
      <c r="A20" s="12"/>
      <c r="B20" s="17"/>
      <c r="C20" s="14"/>
      <c r="D20" s="15"/>
    </row>
    <row r="21" customHeight="1" spans="1:4">
      <c r="A21" s="12"/>
      <c r="B21" s="17"/>
      <c r="C21" s="14"/>
      <c r="D21" s="15"/>
    </row>
    <row r="22" customHeight="1" spans="1:4">
      <c r="A22" s="12"/>
      <c r="B22" s="17"/>
      <c r="C22" s="14"/>
      <c r="D22" s="15"/>
    </row>
    <row r="23" customHeight="1" spans="1:4">
      <c r="A23" s="12"/>
      <c r="B23" s="17"/>
      <c r="C23" s="14"/>
      <c r="D23" s="15"/>
    </row>
    <row r="24" customHeight="1" spans="1:4">
      <c r="A24" s="12"/>
      <c r="B24" s="17"/>
      <c r="C24" s="14"/>
      <c r="D24" s="15"/>
    </row>
    <row r="25" customHeight="1" spans="1:4">
      <c r="A25" s="12"/>
      <c r="B25" s="17"/>
      <c r="C25" s="14"/>
      <c r="D25" s="15"/>
    </row>
    <row r="26" customHeight="1" spans="1:4">
      <c r="A26" s="12"/>
      <c r="B26" s="17"/>
      <c r="C26" s="14"/>
      <c r="D26" s="15"/>
    </row>
    <row r="27" customHeight="1" spans="1:4">
      <c r="A27" s="12"/>
      <c r="B27" s="17"/>
      <c r="C27" s="14"/>
      <c r="D27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4"/>
  <sheetViews>
    <sheetView zoomScale="80" zoomScaleNormal="80" workbookViewId="0">
      <selection activeCell="B15" sqref="B15:B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58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59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154" t="s">
        <v>60</v>
      </c>
      <c r="C14" s="85" t="s">
        <v>19</v>
      </c>
      <c r="D14" s="87"/>
      <c r="E14" s="87" t="s">
        <v>21</v>
      </c>
      <c r="F14" s="85"/>
      <c r="G14" s="156" t="s">
        <v>61</v>
      </c>
      <c r="H14" s="156"/>
    </row>
    <row r="15" customHeight="1" spans="1:8">
      <c r="A15" s="39"/>
      <c r="B15" s="40" t="s">
        <v>50</v>
      </c>
      <c r="C15" s="41" t="s">
        <v>27</v>
      </c>
      <c r="D15" s="41"/>
      <c r="E15" s="42" t="s">
        <v>21</v>
      </c>
      <c r="F15" s="42"/>
      <c r="G15" s="51" t="s">
        <v>51</v>
      </c>
      <c r="H15" s="61"/>
    </row>
    <row r="16" customHeight="1" spans="1:8">
      <c r="A16" s="39"/>
      <c r="B16" s="40" t="s">
        <v>52</v>
      </c>
      <c r="C16" s="41" t="s">
        <v>27</v>
      </c>
      <c r="D16" s="41"/>
      <c r="E16" s="42"/>
      <c r="F16" s="42"/>
      <c r="G16" s="61" t="s">
        <v>53</v>
      </c>
      <c r="H16" s="61"/>
    </row>
    <row r="17" customHeight="1" spans="1:8">
      <c r="A17" s="39"/>
      <c r="B17" s="40" t="s">
        <v>54</v>
      </c>
      <c r="C17" s="41" t="s">
        <v>27</v>
      </c>
      <c r="D17" s="41"/>
      <c r="E17" s="42"/>
      <c r="F17" s="42"/>
      <c r="G17" s="51" t="s">
        <v>55</v>
      </c>
      <c r="H17" s="61"/>
    </row>
    <row r="18" customHeight="1" spans="1:8">
      <c r="A18" s="39"/>
      <c r="B18" s="62" t="s">
        <v>62</v>
      </c>
      <c r="C18" s="63" t="s">
        <v>33</v>
      </c>
      <c r="D18" s="63"/>
      <c r="E18" s="46" t="s">
        <v>21</v>
      </c>
      <c r="F18" s="64"/>
      <c r="G18" s="65" t="s">
        <v>63</v>
      </c>
      <c r="H18" s="66"/>
    </row>
    <row r="19" customHeight="1" spans="1:8">
      <c r="A19" s="39"/>
      <c r="B19" s="40" t="s">
        <v>64</v>
      </c>
      <c r="C19" s="41" t="s">
        <v>19</v>
      </c>
      <c r="D19" s="41"/>
      <c r="E19" s="42" t="s">
        <v>21</v>
      </c>
      <c r="F19" s="42">
        <v>0</v>
      </c>
      <c r="G19" s="157" t="s">
        <v>65</v>
      </c>
      <c r="H19" s="158"/>
    </row>
    <row r="20" customHeight="1" spans="1:8">
      <c r="A20" s="39"/>
      <c r="B20" s="40" t="s">
        <v>66</v>
      </c>
      <c r="C20" s="41" t="s">
        <v>19</v>
      </c>
      <c r="D20" s="41"/>
      <c r="E20" s="42" t="s">
        <v>21</v>
      </c>
      <c r="F20" s="42">
        <v>0</v>
      </c>
      <c r="G20" s="157" t="s">
        <v>67</v>
      </c>
      <c r="H20" s="158"/>
    </row>
    <row r="21" customHeight="1" spans="1:8">
      <c r="A21" s="39"/>
      <c r="B21" s="44" t="s">
        <v>68</v>
      </c>
      <c r="C21" s="41" t="s">
        <v>69</v>
      </c>
      <c r="D21" s="45"/>
      <c r="E21" s="46" t="s">
        <v>21</v>
      </c>
      <c r="F21" s="42"/>
      <c r="G21" s="157" t="s">
        <v>70</v>
      </c>
      <c r="H21" s="158"/>
    </row>
    <row r="22" customHeight="1" spans="1:8">
      <c r="A22" s="39"/>
      <c r="B22" s="40" t="s">
        <v>29</v>
      </c>
      <c r="C22" s="41" t="s">
        <v>33</v>
      </c>
      <c r="D22" s="41"/>
      <c r="E22" s="42" t="s">
        <v>21</v>
      </c>
      <c r="F22" s="42"/>
      <c r="G22" s="61" t="s">
        <v>56</v>
      </c>
      <c r="H22" s="61"/>
    </row>
    <row r="23" customHeight="1" spans="1:8">
      <c r="A23" s="39"/>
      <c r="B23" s="40" t="s">
        <v>35</v>
      </c>
      <c r="C23" s="41" t="s">
        <v>36</v>
      </c>
      <c r="D23" s="41"/>
      <c r="E23" s="42" t="s">
        <v>21</v>
      </c>
      <c r="F23" s="42" t="b">
        <v>0</v>
      </c>
      <c r="G23" s="83" t="s">
        <v>57</v>
      </c>
      <c r="H23" s="61"/>
    </row>
    <row r="25" customHeight="1" spans="2:2">
      <c r="B25" s="36" t="s">
        <v>38</v>
      </c>
    </row>
    <row r="26" customHeight="1" spans="2:8">
      <c r="B26" s="38" t="s">
        <v>39</v>
      </c>
      <c r="C26" s="38" t="s">
        <v>40</v>
      </c>
      <c r="D26" s="38"/>
      <c r="E26" s="38"/>
      <c r="F26" s="38" t="s">
        <v>41</v>
      </c>
      <c r="G26" s="38" t="s">
        <v>42</v>
      </c>
      <c r="H26" s="52" t="s">
        <v>43</v>
      </c>
    </row>
    <row r="27" customHeight="1" spans="2:8">
      <c r="B27" s="21" t="str">
        <f>CONCATENATE(C3,"_id_seq")</f>
        <v>government_qr_dat_id_seq</v>
      </c>
      <c r="C27" s="23" t="s">
        <v>18</v>
      </c>
      <c r="D27" s="53"/>
      <c r="E27" s="54"/>
      <c r="F27" s="55">
        <v>1</v>
      </c>
      <c r="G27" s="55">
        <v>1</v>
      </c>
      <c r="H27" s="56" t="s">
        <v>44</v>
      </c>
    </row>
    <row r="29" customHeight="1" spans="2:5">
      <c r="B29" s="57" t="s">
        <v>45</v>
      </c>
      <c r="E29" s="58"/>
    </row>
    <row r="30" customHeight="1" spans="2:7">
      <c r="B30" s="38" t="s">
        <v>39</v>
      </c>
      <c r="C30" s="38" t="s">
        <v>40</v>
      </c>
      <c r="D30" s="38"/>
      <c r="E30" s="38"/>
      <c r="F30" s="38" t="s">
        <v>46</v>
      </c>
      <c r="G30" s="59"/>
    </row>
    <row r="31" customHeight="1" spans="2:6">
      <c r="B31" s="60" t="str">
        <f>CONCATENATE($C$3,"_",C31,"_idx")</f>
        <v>government_qr_dat_id_idx</v>
      </c>
      <c r="C31" s="60" t="s">
        <v>18</v>
      </c>
      <c r="D31" s="60"/>
      <c r="E31" s="60"/>
      <c r="F31" s="42" t="s">
        <v>21</v>
      </c>
    </row>
    <row r="32" customHeight="1" spans="2:6">
      <c r="B32" s="60" t="str">
        <f>CONCATENATE($C$3,"_",C32,"_idx")</f>
        <v>government_qr_dat_province_idx</v>
      </c>
      <c r="C32" s="60" t="s">
        <v>50</v>
      </c>
      <c r="D32" s="60"/>
      <c r="E32" s="60"/>
      <c r="F32" s="42" t="s">
        <v>21</v>
      </c>
    </row>
    <row r="33" customHeight="1" spans="2:6">
      <c r="B33" s="60" t="str">
        <f>CONCATENATE($C$3,"_",C33,"_idx")</f>
        <v>government_qr_dat_city_idx</v>
      </c>
      <c r="C33" s="60" t="s">
        <v>52</v>
      </c>
      <c r="D33" s="60"/>
      <c r="E33" s="60"/>
      <c r="F33" s="42" t="s">
        <v>21</v>
      </c>
    </row>
    <row r="34" customHeight="1" spans="2:6">
      <c r="B34" s="60" t="str">
        <f>CONCATENATE($C$3,"_",C34,"_idx")</f>
        <v>government_qr_dat_district_idx</v>
      </c>
      <c r="C34" s="60" t="s">
        <v>54</v>
      </c>
      <c r="D34" s="60"/>
      <c r="E34" s="60"/>
      <c r="F34" s="42" t="s">
        <v>21</v>
      </c>
    </row>
  </sheetData>
  <mergeCells count="24">
    <mergeCell ref="C3:H3"/>
    <mergeCell ref="C4:H4"/>
    <mergeCell ref="C5:H5"/>
    <mergeCell ref="G11:H11"/>
    <mergeCell ref="G12:H12"/>
    <mergeCell ref="G13:H13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C26:E26"/>
    <mergeCell ref="C27:E27"/>
    <mergeCell ref="C30:E30"/>
    <mergeCell ref="C31:E31"/>
    <mergeCell ref="C32:E32"/>
    <mergeCell ref="C33:E33"/>
    <mergeCell ref="C34:E3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L17" sqref="L1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71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72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61"/>
      <c r="H12" s="61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61" t="s">
        <v>49</v>
      </c>
      <c r="H13" s="61"/>
    </row>
    <row r="14" customHeight="1" spans="1:8">
      <c r="A14" s="39"/>
      <c r="B14" s="40" t="s">
        <v>73</v>
      </c>
      <c r="C14" s="41" t="s">
        <v>33</v>
      </c>
      <c r="D14" s="41"/>
      <c r="E14" s="42" t="s">
        <v>21</v>
      </c>
      <c r="F14" s="42"/>
      <c r="G14" s="51" t="s">
        <v>74</v>
      </c>
      <c r="H14" s="61"/>
    </row>
    <row r="15" customHeight="1" spans="1:8">
      <c r="A15" s="39"/>
      <c r="B15" s="40" t="s">
        <v>75</v>
      </c>
      <c r="C15" s="41" t="s">
        <v>33</v>
      </c>
      <c r="D15" s="41"/>
      <c r="E15" s="42" t="s">
        <v>21</v>
      </c>
      <c r="F15" s="42"/>
      <c r="G15" s="61" t="s">
        <v>76</v>
      </c>
      <c r="H15" s="61"/>
    </row>
    <row r="16" customHeight="1" spans="1:8">
      <c r="A16" s="39"/>
      <c r="B16" s="40" t="s">
        <v>26</v>
      </c>
      <c r="C16" s="41" t="s">
        <v>27</v>
      </c>
      <c r="D16" s="41"/>
      <c r="E16" s="42" t="s">
        <v>21</v>
      </c>
      <c r="F16" s="42"/>
      <c r="G16" s="51" t="s">
        <v>77</v>
      </c>
      <c r="H16" s="61"/>
    </row>
    <row r="17" customHeight="1" spans="1:8">
      <c r="A17" s="39"/>
      <c r="B17" s="40" t="s">
        <v>78</v>
      </c>
      <c r="C17" s="41" t="s">
        <v>33</v>
      </c>
      <c r="D17" s="41"/>
      <c r="E17" s="42"/>
      <c r="F17" s="42"/>
      <c r="G17" s="51" t="s">
        <v>79</v>
      </c>
      <c r="H17" s="61"/>
    </row>
    <row r="18" customHeight="1" spans="1:8">
      <c r="A18" s="39"/>
      <c r="B18" s="100" t="s">
        <v>80</v>
      </c>
      <c r="C18" s="63" t="s">
        <v>30</v>
      </c>
      <c r="D18" s="64"/>
      <c r="E18" s="46" t="s">
        <v>21</v>
      </c>
      <c r="F18" s="64"/>
      <c r="G18" s="131" t="s">
        <v>81</v>
      </c>
      <c r="H18" s="66"/>
    </row>
    <row r="19" customHeight="1" spans="1:8">
      <c r="A19" s="39"/>
      <c r="B19" s="40" t="s">
        <v>82</v>
      </c>
      <c r="C19" s="41" t="s">
        <v>19</v>
      </c>
      <c r="D19" s="41"/>
      <c r="E19" s="46" t="s">
        <v>21</v>
      </c>
      <c r="F19" s="42">
        <v>0</v>
      </c>
      <c r="G19" s="51" t="s">
        <v>83</v>
      </c>
      <c r="H19" s="61"/>
    </row>
    <row r="20" customHeight="1" spans="1:8">
      <c r="A20" s="39"/>
      <c r="B20" s="40" t="s">
        <v>84</v>
      </c>
      <c r="C20" s="41" t="s">
        <v>19</v>
      </c>
      <c r="D20" s="41"/>
      <c r="E20" s="46" t="s">
        <v>21</v>
      </c>
      <c r="F20" s="42">
        <v>0</v>
      </c>
      <c r="G20" s="51" t="s">
        <v>85</v>
      </c>
      <c r="H20" s="61"/>
    </row>
    <row r="21" customHeight="1" spans="1:8">
      <c r="A21" s="39"/>
      <c r="B21" s="40" t="s">
        <v>60</v>
      </c>
      <c r="C21" s="41" t="s">
        <v>19</v>
      </c>
      <c r="D21" s="41"/>
      <c r="E21" s="46" t="s">
        <v>21</v>
      </c>
      <c r="F21" s="42">
        <v>0</v>
      </c>
      <c r="G21" s="51" t="s">
        <v>86</v>
      </c>
      <c r="H21" s="61"/>
    </row>
    <row r="22" customHeight="1" spans="1:8">
      <c r="A22" s="39"/>
      <c r="B22" s="40" t="s">
        <v>87</v>
      </c>
      <c r="C22" s="41" t="s">
        <v>33</v>
      </c>
      <c r="D22" s="41"/>
      <c r="E22" s="46" t="s">
        <v>21</v>
      </c>
      <c r="F22" s="42"/>
      <c r="G22" s="51" t="s">
        <v>88</v>
      </c>
      <c r="H22" s="61"/>
    </row>
    <row r="23" customHeight="1" spans="1:8">
      <c r="A23" s="39"/>
      <c r="B23" s="40" t="s">
        <v>8</v>
      </c>
      <c r="C23" s="41" t="s">
        <v>33</v>
      </c>
      <c r="D23" s="41"/>
      <c r="E23" s="46"/>
      <c r="F23" s="42"/>
      <c r="G23" s="51" t="s">
        <v>89</v>
      </c>
      <c r="H23" s="61"/>
    </row>
    <row r="24" customHeight="1" spans="1:8">
      <c r="A24" s="39"/>
      <c r="B24" s="40" t="s">
        <v>35</v>
      </c>
      <c r="C24" s="41" t="s">
        <v>36</v>
      </c>
      <c r="D24" s="41"/>
      <c r="E24" s="42" t="s">
        <v>21</v>
      </c>
      <c r="F24" s="42" t="b">
        <v>0</v>
      </c>
      <c r="G24" s="83" t="s">
        <v>57</v>
      </c>
      <c r="H24" s="61"/>
    </row>
    <row r="26" customHeight="1" spans="2:2">
      <c r="B26" s="36" t="s">
        <v>38</v>
      </c>
    </row>
    <row r="27" customHeight="1" spans="2:8">
      <c r="B27" s="38" t="s">
        <v>39</v>
      </c>
      <c r="C27" s="38" t="s">
        <v>40</v>
      </c>
      <c r="D27" s="38"/>
      <c r="E27" s="38"/>
      <c r="F27" s="38" t="s">
        <v>41</v>
      </c>
      <c r="G27" s="38" t="s">
        <v>42</v>
      </c>
      <c r="H27" s="52" t="s">
        <v>43</v>
      </c>
    </row>
    <row r="28" customHeight="1" spans="2:8">
      <c r="B28" s="21" t="str">
        <f>CONCATENATE(C3,"_id_seq")</f>
        <v>account_mst_id_seq</v>
      </c>
      <c r="C28" s="23" t="s">
        <v>18</v>
      </c>
      <c r="D28" s="53"/>
      <c r="E28" s="54"/>
      <c r="F28" s="55">
        <v>1</v>
      </c>
      <c r="G28" s="55">
        <v>1</v>
      </c>
      <c r="H28" s="56" t="s">
        <v>44</v>
      </c>
    </row>
    <row r="30" customHeight="1" spans="2:5">
      <c r="B30" s="57" t="s">
        <v>45</v>
      </c>
      <c r="E30" s="58"/>
    </row>
    <row r="31" customHeight="1" spans="2:7">
      <c r="B31" s="38" t="s">
        <v>39</v>
      </c>
      <c r="C31" s="38" t="s">
        <v>40</v>
      </c>
      <c r="D31" s="38"/>
      <c r="E31" s="38"/>
      <c r="F31" s="38" t="s">
        <v>46</v>
      </c>
      <c r="G31" s="59"/>
    </row>
    <row r="32" customHeight="1" spans="2:6">
      <c r="B32" s="60" t="str">
        <f>CONCATENATE($C$3,"_",C32,"_idx")</f>
        <v>account_mst_login_idx</v>
      </c>
      <c r="C32" s="60" t="s">
        <v>73</v>
      </c>
      <c r="D32" s="60"/>
      <c r="E32" s="60"/>
      <c r="F32" s="42" t="s">
        <v>21</v>
      </c>
    </row>
    <row r="33" customHeight="1" spans="2:6">
      <c r="B33" s="60" t="str">
        <f>CONCATENATE($C$3,"_",C33,"_idx")</f>
        <v>account_mst_password_idx</v>
      </c>
      <c r="C33" s="60" t="s">
        <v>75</v>
      </c>
      <c r="D33" s="60"/>
      <c r="E33" s="60"/>
      <c r="F33" s="42" t="s">
        <v>21</v>
      </c>
    </row>
    <row r="34" customHeight="1" spans="2:6">
      <c r="B34" s="60" t="str">
        <f>CONCATENATE($C$3,"_",C34,"_idx")</f>
        <v>account_mst_authority_idx</v>
      </c>
      <c r="C34" s="60" t="s">
        <v>7</v>
      </c>
      <c r="D34" s="60"/>
      <c r="E34" s="60"/>
      <c r="F34" s="42" t="s">
        <v>21</v>
      </c>
    </row>
    <row r="35" customHeight="1" spans="2:6">
      <c r="B35" s="60" t="str">
        <f>CONCATENATE($C$3,"_",C35,"_idx")</f>
        <v>account_mst_name_idx</v>
      </c>
      <c r="C35" s="60" t="s">
        <v>26</v>
      </c>
      <c r="D35" s="60"/>
      <c r="E35" s="60"/>
      <c r="F35" s="42" t="s">
        <v>21</v>
      </c>
    </row>
    <row r="36" customHeight="1" spans="2:6">
      <c r="B36" s="60" t="str">
        <f>CONCATENATE($C$3,"_",C36,"_idx")</f>
        <v>account_mst_phone_idx</v>
      </c>
      <c r="C36" s="60" t="s">
        <v>90</v>
      </c>
      <c r="D36" s="60"/>
      <c r="E36" s="60"/>
      <c r="F36" s="42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B14" sqref="B14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60.2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91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92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92" t="s">
        <v>93</v>
      </c>
      <c r="C14" s="85" t="s">
        <v>27</v>
      </c>
      <c r="D14" s="93"/>
      <c r="E14" s="87" t="s">
        <v>21</v>
      </c>
      <c r="F14" s="85"/>
      <c r="G14" s="98" t="s">
        <v>94</v>
      </c>
      <c r="H14" s="99"/>
    </row>
    <row r="15" customHeight="1" spans="1:8">
      <c r="A15" s="39"/>
      <c r="B15" s="92" t="s">
        <v>95</v>
      </c>
      <c r="C15" s="85" t="s">
        <v>19</v>
      </c>
      <c r="D15" s="93"/>
      <c r="E15" s="87" t="s">
        <v>21</v>
      </c>
      <c r="F15" s="85">
        <v>0</v>
      </c>
      <c r="G15" s="98" t="s">
        <v>96</v>
      </c>
      <c r="H15" s="99"/>
    </row>
    <row r="16" customHeight="1" spans="1:8">
      <c r="A16" s="39"/>
      <c r="B16" s="62" t="s">
        <v>29</v>
      </c>
      <c r="C16" s="63" t="s">
        <v>33</v>
      </c>
      <c r="D16" s="63"/>
      <c r="E16" s="46" t="s">
        <v>21</v>
      </c>
      <c r="F16" s="64"/>
      <c r="G16" s="65" t="s">
        <v>97</v>
      </c>
      <c r="H16" s="66"/>
    </row>
    <row r="17" customHeight="1" spans="1:8">
      <c r="A17" s="39"/>
      <c r="B17" s="90" t="s">
        <v>98</v>
      </c>
      <c r="C17" s="63" t="s">
        <v>27</v>
      </c>
      <c r="D17" s="91"/>
      <c r="E17" s="46" t="s">
        <v>21</v>
      </c>
      <c r="F17" s="42"/>
      <c r="G17" s="43" t="s">
        <v>99</v>
      </c>
      <c r="H17" s="43"/>
    </row>
    <row r="18" customHeight="1" spans="1:8">
      <c r="A18" s="39"/>
      <c r="B18" s="62" t="s">
        <v>100</v>
      </c>
      <c r="C18" s="63" t="s">
        <v>33</v>
      </c>
      <c r="D18" s="63"/>
      <c r="E18" s="46"/>
      <c r="F18" s="64"/>
      <c r="G18" s="65" t="s">
        <v>101</v>
      </c>
      <c r="H18" s="6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102</v>
      </c>
      <c r="H19" s="66"/>
    </row>
    <row r="20" customHeight="1" spans="1:8">
      <c r="A20" s="39"/>
      <c r="B20" s="62" t="s">
        <v>103</v>
      </c>
      <c r="C20" s="63" t="s">
        <v>33</v>
      </c>
      <c r="D20" s="63"/>
      <c r="E20" s="46"/>
      <c r="F20" s="64"/>
      <c r="G20" s="66" t="s">
        <v>104</v>
      </c>
      <c r="H20" s="66"/>
    </row>
    <row r="21" customHeight="1" spans="1:8">
      <c r="A21" s="39"/>
      <c r="B21" s="40" t="s">
        <v>50</v>
      </c>
      <c r="C21" s="41" t="s">
        <v>27</v>
      </c>
      <c r="D21" s="41"/>
      <c r="E21" s="42"/>
      <c r="F21" s="42"/>
      <c r="G21" s="51" t="s">
        <v>51</v>
      </c>
      <c r="H21" s="61"/>
    </row>
    <row r="22" customHeight="1" spans="1:8">
      <c r="A22" s="39"/>
      <c r="B22" s="40" t="s">
        <v>52</v>
      </c>
      <c r="C22" s="41" t="s">
        <v>27</v>
      </c>
      <c r="D22" s="41"/>
      <c r="E22" s="42"/>
      <c r="F22" s="42"/>
      <c r="G22" s="61" t="s">
        <v>53</v>
      </c>
      <c r="H22" s="61"/>
    </row>
    <row r="23" customHeight="1" spans="1:8">
      <c r="A23" s="39"/>
      <c r="B23" s="40" t="s">
        <v>54</v>
      </c>
      <c r="C23" s="41" t="s">
        <v>27</v>
      </c>
      <c r="D23" s="41"/>
      <c r="E23" s="42"/>
      <c r="F23" s="42"/>
      <c r="G23" s="51" t="s">
        <v>55</v>
      </c>
      <c r="H23" s="61"/>
    </row>
    <row r="24" customHeight="1" spans="1:8">
      <c r="A24" s="39"/>
      <c r="B24" s="40" t="s">
        <v>105</v>
      </c>
      <c r="C24" s="63" t="s">
        <v>33</v>
      </c>
      <c r="D24" s="41"/>
      <c r="E24" s="42"/>
      <c r="F24" s="42"/>
      <c r="G24" s="51" t="s">
        <v>106</v>
      </c>
      <c r="H24" s="61"/>
    </row>
    <row r="25" customHeight="1" spans="1:8">
      <c r="A25" s="39"/>
      <c r="B25" s="62" t="s">
        <v>107</v>
      </c>
      <c r="C25" s="63" t="s">
        <v>33</v>
      </c>
      <c r="D25" s="63"/>
      <c r="E25" s="46"/>
      <c r="F25" s="64"/>
      <c r="G25" s="66" t="s">
        <v>108</v>
      </c>
      <c r="H25" s="66"/>
    </row>
    <row r="26" customHeight="1" spans="1:8">
      <c r="A26" s="39"/>
      <c r="B26" s="142" t="s">
        <v>109</v>
      </c>
      <c r="C26" s="63" t="s">
        <v>33</v>
      </c>
      <c r="D26" s="143"/>
      <c r="E26" s="46"/>
      <c r="F26" s="64"/>
      <c r="G26" s="66" t="s">
        <v>110</v>
      </c>
      <c r="H26" s="66"/>
    </row>
    <row r="27" customHeight="1" spans="1:8">
      <c r="A27" s="39"/>
      <c r="B27" s="40" t="s">
        <v>35</v>
      </c>
      <c r="C27" s="41" t="s">
        <v>36</v>
      </c>
      <c r="D27" s="41"/>
      <c r="E27" s="42" t="s">
        <v>21</v>
      </c>
      <c r="F27" s="42" t="b">
        <v>0</v>
      </c>
      <c r="G27" s="43" t="s">
        <v>37</v>
      </c>
      <c r="H27" s="43"/>
    </row>
    <row r="29" customHeight="1" spans="2:2">
      <c r="B29" s="36" t="s">
        <v>38</v>
      </c>
    </row>
    <row r="30" customHeight="1" spans="2:8">
      <c r="B30" s="38" t="s">
        <v>39</v>
      </c>
      <c r="C30" s="38" t="s">
        <v>40</v>
      </c>
      <c r="D30" s="38"/>
      <c r="E30" s="38"/>
      <c r="F30" s="38" t="s">
        <v>41</v>
      </c>
      <c r="G30" s="38" t="s">
        <v>42</v>
      </c>
      <c r="H30" s="52" t="s">
        <v>43</v>
      </c>
    </row>
    <row r="31" customHeight="1" spans="2:8">
      <c r="B31" s="21" t="str">
        <f>CONCATENATE(C3,"_id_seq")</f>
        <v>school_mst_id_seq</v>
      </c>
      <c r="C31" s="23" t="s">
        <v>18</v>
      </c>
      <c r="D31" s="53"/>
      <c r="E31" s="54"/>
      <c r="F31" s="55">
        <v>1</v>
      </c>
      <c r="G31" s="55">
        <v>1</v>
      </c>
      <c r="H31" s="56" t="s">
        <v>44</v>
      </c>
    </row>
    <row r="33" customHeight="1" spans="2:5">
      <c r="B33" s="57" t="s">
        <v>45</v>
      </c>
      <c r="E33" s="58"/>
    </row>
    <row r="34" customHeight="1" spans="2:7">
      <c r="B34" s="38" t="s">
        <v>39</v>
      </c>
      <c r="C34" s="38" t="s">
        <v>40</v>
      </c>
      <c r="D34" s="38"/>
      <c r="E34" s="38"/>
      <c r="F34" s="38" t="s">
        <v>46</v>
      </c>
      <c r="G34" s="59"/>
    </row>
    <row r="35" customHeight="1" spans="2:6">
      <c r="B35" s="60" t="str">
        <f>CONCATENATE($C$3,"_",C35,"_idx")</f>
        <v>school_mst_id_idx</v>
      </c>
      <c r="C35" s="60" t="s">
        <v>18</v>
      </c>
      <c r="D35" s="60"/>
      <c r="E35" s="60"/>
      <c r="F35" s="60" t="s">
        <v>21</v>
      </c>
    </row>
    <row r="36" customHeight="1" spans="2:6">
      <c r="B36" s="60" t="str">
        <f>CONCATENATE($C$3,"_",C36,"_idx")</f>
        <v>school_mst_school_type_idx</v>
      </c>
      <c r="C36" s="60" t="s">
        <v>98</v>
      </c>
      <c r="D36" s="60"/>
      <c r="E36" s="60"/>
      <c r="F36" s="60" t="s">
        <v>21</v>
      </c>
    </row>
    <row r="37" customHeight="1" spans="2:6">
      <c r="B37" s="60" t="str">
        <f>CONCATENATE($C$3,"_",C37,"_idx")</f>
        <v>school_mst_province_idx</v>
      </c>
      <c r="C37" s="60" t="s">
        <v>50</v>
      </c>
      <c r="D37" s="60"/>
      <c r="E37" s="60"/>
      <c r="F37" s="60" t="s">
        <v>21</v>
      </c>
    </row>
    <row r="38" customHeight="1" spans="2:6">
      <c r="B38" s="60" t="str">
        <f>CONCATENATE($C$3,"_",C38,"_idx")</f>
        <v>school_mst_city_idx</v>
      </c>
      <c r="C38" s="60" t="s">
        <v>52</v>
      </c>
      <c r="D38" s="60"/>
      <c r="E38" s="60"/>
      <c r="F38" s="60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I27" sqref="I27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111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112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95</v>
      </c>
      <c r="C16" s="85" t="s">
        <v>19</v>
      </c>
      <c r="D16" s="93"/>
      <c r="E16" s="87" t="s">
        <v>21</v>
      </c>
      <c r="F16" s="85">
        <v>0</v>
      </c>
      <c r="G16" s="98" t="s">
        <v>115</v>
      </c>
      <c r="H16" s="99"/>
    </row>
    <row r="17" customHeight="1" spans="1:8">
      <c r="A17" s="39"/>
      <c r="B17" s="62" t="s">
        <v>29</v>
      </c>
      <c r="C17" s="63" t="s">
        <v>33</v>
      </c>
      <c r="D17" s="63"/>
      <c r="E17" s="46" t="s">
        <v>21</v>
      </c>
      <c r="F17" s="64"/>
      <c r="G17" s="65" t="s">
        <v>116</v>
      </c>
      <c r="H17" s="66"/>
    </row>
    <row r="18" customHeight="1" spans="1:8">
      <c r="A18" s="39"/>
      <c r="B18" s="40" t="s">
        <v>35</v>
      </c>
      <c r="C18" s="41" t="s">
        <v>36</v>
      </c>
      <c r="D18" s="41"/>
      <c r="E18" s="42" t="s">
        <v>21</v>
      </c>
      <c r="F18" s="42" t="b">
        <v>0</v>
      </c>
      <c r="G18" s="43" t="s">
        <v>37</v>
      </c>
      <c r="H18" s="43"/>
    </row>
    <row r="20" customHeight="1" spans="2:2">
      <c r="B20" s="36" t="s">
        <v>38</v>
      </c>
    </row>
    <row r="21" customHeight="1" spans="2:8">
      <c r="B21" s="38" t="s">
        <v>39</v>
      </c>
      <c r="C21" s="38" t="s">
        <v>40</v>
      </c>
      <c r="D21" s="38"/>
      <c r="E21" s="38"/>
      <c r="F21" s="38" t="s">
        <v>41</v>
      </c>
      <c r="G21" s="38" t="s">
        <v>42</v>
      </c>
      <c r="H21" s="52" t="s">
        <v>43</v>
      </c>
    </row>
    <row r="22" customHeight="1" spans="2:8">
      <c r="B22" s="21" t="str">
        <f>CONCATENATE(C3,"_id_seq")</f>
        <v>grade_mst_id_seq</v>
      </c>
      <c r="C22" s="23" t="s">
        <v>18</v>
      </c>
      <c r="D22" s="53"/>
      <c r="E22" s="54"/>
      <c r="F22" s="55">
        <v>1</v>
      </c>
      <c r="G22" s="55">
        <v>1</v>
      </c>
      <c r="H22" s="56" t="s">
        <v>44</v>
      </c>
    </row>
    <row r="24" customHeight="1" spans="2:5">
      <c r="B24" s="57" t="s">
        <v>45</v>
      </c>
      <c r="E24" s="58"/>
    </row>
    <row r="25" customHeight="1" spans="2:7">
      <c r="B25" s="38" t="s">
        <v>39</v>
      </c>
      <c r="C25" s="38" t="s">
        <v>40</v>
      </c>
      <c r="D25" s="38"/>
      <c r="E25" s="38"/>
      <c r="F25" s="38" t="s">
        <v>46</v>
      </c>
      <c r="G25" s="59"/>
    </row>
    <row r="26" customHeight="1" spans="2:6">
      <c r="B26" s="60" t="str">
        <f>CONCATENATE($C$3,"_",C26,"_idx")</f>
        <v>grade_mst_school_id_idx</v>
      </c>
      <c r="C26" s="60" t="s">
        <v>84</v>
      </c>
      <c r="D26" s="60"/>
      <c r="E26" s="60"/>
      <c r="F26" s="60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C3" sqref="C3:H3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117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118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/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40" t="s">
        <v>84</v>
      </c>
      <c r="C14" s="41" t="s">
        <v>19</v>
      </c>
      <c r="D14" s="41"/>
      <c r="E14" s="42" t="s">
        <v>21</v>
      </c>
      <c r="F14" s="42"/>
      <c r="G14" s="43" t="s">
        <v>113</v>
      </c>
      <c r="H14" s="43"/>
    </row>
    <row r="15" customHeight="1" spans="1:8">
      <c r="A15" s="39"/>
      <c r="B15" s="92" t="s">
        <v>93</v>
      </c>
      <c r="C15" s="85" t="s">
        <v>27</v>
      </c>
      <c r="D15" s="93"/>
      <c r="E15" s="87" t="s">
        <v>21</v>
      </c>
      <c r="F15" s="85"/>
      <c r="G15" s="98" t="s">
        <v>114</v>
      </c>
      <c r="H15" s="99"/>
    </row>
    <row r="16" customHeight="1" spans="1:8">
      <c r="A16" s="39"/>
      <c r="B16" s="92" t="s">
        <v>119</v>
      </c>
      <c r="C16" s="85" t="s">
        <v>27</v>
      </c>
      <c r="D16" s="93"/>
      <c r="E16" s="87" t="s">
        <v>21</v>
      </c>
      <c r="F16" s="85"/>
      <c r="G16" s="98" t="s">
        <v>120</v>
      </c>
      <c r="H16" s="99"/>
    </row>
    <row r="17" customHeight="1" spans="1:8">
      <c r="A17" s="39"/>
      <c r="B17" s="92" t="s">
        <v>95</v>
      </c>
      <c r="C17" s="85" t="s">
        <v>19</v>
      </c>
      <c r="D17" s="93"/>
      <c r="E17" s="87" t="s">
        <v>21</v>
      </c>
      <c r="F17" s="85">
        <v>0</v>
      </c>
      <c r="G17" s="98" t="s">
        <v>115</v>
      </c>
      <c r="H17" s="99"/>
    </row>
    <row r="18" customHeight="1" spans="1:8">
      <c r="A18" s="39"/>
      <c r="B18" s="40" t="s">
        <v>121</v>
      </c>
      <c r="C18" s="41" t="s">
        <v>19</v>
      </c>
      <c r="D18" s="41"/>
      <c r="E18" s="42" t="s">
        <v>21</v>
      </c>
      <c r="F18" s="42"/>
      <c r="G18" s="43" t="s">
        <v>122</v>
      </c>
      <c r="H18" s="43"/>
    </row>
    <row r="19" customHeight="1" spans="1:8">
      <c r="A19" s="39"/>
      <c r="B19" s="62" t="s">
        <v>29</v>
      </c>
      <c r="C19" s="63" t="s">
        <v>33</v>
      </c>
      <c r="D19" s="63"/>
      <c r="E19" s="46" t="s">
        <v>21</v>
      </c>
      <c r="F19" s="64"/>
      <c r="G19" s="65" t="s">
        <v>123</v>
      </c>
      <c r="H19" s="66"/>
    </row>
    <row r="20" customHeight="1" spans="1:8">
      <c r="A20" s="39"/>
      <c r="B20" s="40" t="s">
        <v>124</v>
      </c>
      <c r="C20" s="41" t="s">
        <v>19</v>
      </c>
      <c r="D20" s="41"/>
      <c r="E20" s="42" t="s">
        <v>21</v>
      </c>
      <c r="F20" s="42">
        <v>0</v>
      </c>
      <c r="G20" s="51" t="s">
        <v>125</v>
      </c>
      <c r="H20" s="43"/>
    </row>
    <row r="21" customHeight="1" spans="1:8">
      <c r="A21" s="39"/>
      <c r="B21" s="40" t="s">
        <v>35</v>
      </c>
      <c r="C21" s="41" t="s">
        <v>36</v>
      </c>
      <c r="D21" s="41"/>
      <c r="E21" s="42" t="s">
        <v>21</v>
      </c>
      <c r="F21" s="42" t="b">
        <v>0</v>
      </c>
      <c r="G21" s="43" t="s">
        <v>37</v>
      </c>
      <c r="H21" s="43"/>
    </row>
    <row r="23" customHeight="1" spans="2:2">
      <c r="B23" s="36" t="s">
        <v>38</v>
      </c>
    </row>
    <row r="24" customHeight="1" spans="2:8">
      <c r="B24" s="38" t="s">
        <v>39</v>
      </c>
      <c r="C24" s="38" t="s">
        <v>40</v>
      </c>
      <c r="D24" s="38"/>
      <c r="E24" s="38"/>
      <c r="F24" s="38" t="s">
        <v>41</v>
      </c>
      <c r="G24" s="38" t="s">
        <v>42</v>
      </c>
      <c r="H24" s="52" t="s">
        <v>43</v>
      </c>
    </row>
    <row r="25" customHeight="1" spans="2:8">
      <c r="B25" s="21" t="str">
        <f>CONCATENATE(C3,"_id_seq")</f>
        <v>class_mst_id_seq</v>
      </c>
      <c r="C25" s="23" t="s">
        <v>18</v>
      </c>
      <c r="D25" s="53"/>
      <c r="E25" s="54"/>
      <c r="F25" s="55">
        <v>1</v>
      </c>
      <c r="G25" s="55">
        <v>1</v>
      </c>
      <c r="H25" s="56" t="s">
        <v>44</v>
      </c>
    </row>
    <row r="27" customHeight="1" spans="2:5">
      <c r="B27" s="57" t="s">
        <v>45</v>
      </c>
      <c r="E27" s="58"/>
    </row>
    <row r="28" customHeight="1" spans="2:7">
      <c r="B28" s="38" t="s">
        <v>39</v>
      </c>
      <c r="C28" s="38" t="s">
        <v>40</v>
      </c>
      <c r="D28" s="38"/>
      <c r="E28" s="38"/>
      <c r="F28" s="38" t="s">
        <v>46</v>
      </c>
      <c r="G28" s="59"/>
    </row>
    <row r="29" customHeight="1" spans="2:6">
      <c r="B29" s="60" t="str">
        <f>CONCATENATE($C$3,"_",C29,"_idx")</f>
        <v>class_mst_school_id_idx</v>
      </c>
      <c r="C29" s="60" t="s">
        <v>84</v>
      </c>
      <c r="D29" s="60"/>
      <c r="E29" s="60"/>
      <c r="F29" s="60" t="s">
        <v>21</v>
      </c>
    </row>
    <row r="30" customHeight="1" spans="2:6">
      <c r="B30" s="60" t="str">
        <f>CONCATENATE($C$3,"_",C30,"_idx")</f>
        <v>class_mst_grade_id_idx</v>
      </c>
      <c r="C30" s="60" t="s">
        <v>121</v>
      </c>
      <c r="D30" s="60"/>
      <c r="E30" s="60"/>
      <c r="F30" s="60" t="s">
        <v>21</v>
      </c>
    </row>
    <row r="31" customHeight="1" spans="2:6">
      <c r="B31" s="60" t="str">
        <f>CONCATENATE($C$3,"_",C31,"_idx")</f>
        <v>class_mst_class_no_idx</v>
      </c>
      <c r="C31" s="60" t="s">
        <v>119</v>
      </c>
      <c r="D31" s="60"/>
      <c r="E31" s="60"/>
      <c r="F31" s="60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5"/>
  <sheetViews>
    <sheetView zoomScale="80" zoomScaleNormal="80" workbookViewId="0">
      <selection activeCell="B18" sqref="B18"/>
    </sheetView>
  </sheetViews>
  <sheetFormatPr defaultColWidth="9" defaultRowHeight="12.75" customHeight="1" outlineLevelCol="7"/>
  <cols>
    <col min="1" max="1" width="5.25" style="18" customWidth="1"/>
    <col min="2" max="2" width="30.875" style="18" customWidth="1"/>
    <col min="3" max="3" width="16.875" style="18" customWidth="1"/>
    <col min="4" max="6" width="10" style="18" customWidth="1"/>
    <col min="7" max="7" width="9.875" style="18" customWidth="1"/>
    <col min="8" max="8" width="47.375" style="18" customWidth="1"/>
    <col min="9" max="9" width="5.5" style="18" customWidth="1"/>
    <col min="10" max="16384" width="9" style="18"/>
  </cols>
  <sheetData>
    <row r="1" customHeight="1" spans="1:1">
      <c r="A1" s="19"/>
    </row>
    <row r="3" customHeight="1" spans="2:8">
      <c r="B3" s="20" t="s">
        <v>3</v>
      </c>
      <c r="C3" s="21" t="s">
        <v>126</v>
      </c>
      <c r="D3" s="21"/>
      <c r="E3" s="21"/>
      <c r="F3" s="22"/>
      <c r="G3" s="22"/>
      <c r="H3" s="22"/>
    </row>
    <row r="4" customHeight="1" spans="2:8">
      <c r="B4" s="20" t="s">
        <v>5</v>
      </c>
      <c r="C4" s="23" t="s">
        <v>6</v>
      </c>
      <c r="D4" s="24"/>
      <c r="E4" s="24"/>
      <c r="F4" s="24"/>
      <c r="G4" s="24"/>
      <c r="H4" s="25"/>
    </row>
    <row r="5" customHeight="1" spans="2:8">
      <c r="B5" s="26" t="s">
        <v>7</v>
      </c>
      <c r="C5" s="27" t="s">
        <v>6</v>
      </c>
      <c r="D5" s="27"/>
      <c r="E5" s="27"/>
      <c r="F5" s="28"/>
      <c r="G5" s="28"/>
      <c r="H5" s="28"/>
    </row>
    <row r="6" customHeight="1" spans="2:8">
      <c r="B6" s="29" t="s">
        <v>8</v>
      </c>
      <c r="C6" s="30" t="s">
        <v>127</v>
      </c>
      <c r="D6" s="31"/>
      <c r="E6" s="31"/>
      <c r="F6" s="31"/>
      <c r="G6" s="31"/>
      <c r="H6" s="31"/>
    </row>
    <row r="7" customHeight="1" spans="2:8">
      <c r="B7" s="32"/>
      <c r="C7" s="30"/>
      <c r="D7" s="31"/>
      <c r="E7" s="31"/>
      <c r="F7" s="31"/>
      <c r="G7" s="31"/>
      <c r="H7" s="31"/>
    </row>
    <row r="8" customHeight="1" spans="2:8">
      <c r="B8" s="33"/>
      <c r="C8" s="31"/>
      <c r="D8" s="31"/>
      <c r="E8" s="31"/>
      <c r="F8" s="31"/>
      <c r="G8" s="31"/>
      <c r="H8" s="31"/>
    </row>
    <row r="9" customHeight="1" spans="2:8">
      <c r="B9" s="34"/>
      <c r="C9" s="35" t="s">
        <v>10</v>
      </c>
      <c r="D9" s="35"/>
      <c r="E9" s="35"/>
      <c r="F9" s="35"/>
      <c r="G9" s="35"/>
      <c r="H9" s="35"/>
    </row>
    <row r="10" customHeight="1" spans="2:2">
      <c r="B10" s="36" t="s">
        <v>11</v>
      </c>
    </row>
    <row r="11" customHeight="1" spans="1:8">
      <c r="A11" s="37"/>
      <c r="B11" s="38" t="s">
        <v>12</v>
      </c>
      <c r="C11" s="38" t="s">
        <v>13</v>
      </c>
      <c r="D11" s="38" t="s">
        <v>14</v>
      </c>
      <c r="E11" s="38" t="s">
        <v>15</v>
      </c>
      <c r="F11" s="38" t="s">
        <v>16</v>
      </c>
      <c r="G11" s="38" t="s">
        <v>17</v>
      </c>
      <c r="H11" s="38"/>
    </row>
    <row r="12" customHeight="1" spans="1:8">
      <c r="A12" s="39"/>
      <c r="B12" s="40" t="s">
        <v>18</v>
      </c>
      <c r="C12" s="41" t="s">
        <v>19</v>
      </c>
      <c r="D12" s="41" t="s">
        <v>20</v>
      </c>
      <c r="E12" s="42" t="s">
        <v>21</v>
      </c>
      <c r="F12" s="42"/>
      <c r="G12" s="43"/>
      <c r="H12" s="43"/>
    </row>
    <row r="13" customHeight="1" spans="1:8">
      <c r="A13" s="39"/>
      <c r="B13" s="44" t="s">
        <v>22</v>
      </c>
      <c r="C13" s="45" t="s">
        <v>23</v>
      </c>
      <c r="D13" s="45"/>
      <c r="E13" s="46" t="s">
        <v>21</v>
      </c>
      <c r="F13" s="42" t="s">
        <v>24</v>
      </c>
      <c r="G13" s="43" t="s">
        <v>25</v>
      </c>
      <c r="H13" s="43"/>
    </row>
    <row r="14" customHeight="1" spans="1:8">
      <c r="A14" s="39"/>
      <c r="B14" s="62" t="s">
        <v>29</v>
      </c>
      <c r="C14" s="63" t="s">
        <v>27</v>
      </c>
      <c r="D14" s="63"/>
      <c r="E14" s="46" t="s">
        <v>21</v>
      </c>
      <c r="F14" s="64"/>
      <c r="G14" s="65" t="s">
        <v>123</v>
      </c>
      <c r="H14" s="66"/>
    </row>
    <row r="15" customHeight="1" spans="1:8">
      <c r="A15" s="39"/>
      <c r="B15" s="40" t="s">
        <v>124</v>
      </c>
      <c r="C15" s="41" t="s">
        <v>19</v>
      </c>
      <c r="D15" s="41"/>
      <c r="E15" s="42" t="s">
        <v>21</v>
      </c>
      <c r="F15" s="42">
        <v>0</v>
      </c>
      <c r="G15" s="51" t="s">
        <v>128</v>
      </c>
      <c r="H15" s="43"/>
    </row>
    <row r="16" customHeight="1" spans="1:8">
      <c r="A16" s="39"/>
      <c r="B16" s="40" t="s">
        <v>129</v>
      </c>
      <c r="C16" s="41" t="s">
        <v>36</v>
      </c>
      <c r="D16" s="41"/>
      <c r="E16" s="42" t="s">
        <v>21</v>
      </c>
      <c r="F16" s="42" t="b">
        <v>0</v>
      </c>
      <c r="G16" s="51" t="s">
        <v>130</v>
      </c>
      <c r="H16" s="43"/>
    </row>
    <row r="17" customHeight="1" spans="1:8">
      <c r="A17" s="39"/>
      <c r="B17" s="92" t="s">
        <v>100</v>
      </c>
      <c r="C17" s="93" t="s">
        <v>33</v>
      </c>
      <c r="D17" s="93"/>
      <c r="E17" s="87"/>
      <c r="F17" s="85"/>
      <c r="G17" s="98" t="s">
        <v>131</v>
      </c>
      <c r="H17" s="99"/>
    </row>
    <row r="18" s="18" customFormat="1" customHeight="1" spans="1:8">
      <c r="A18" s="39"/>
      <c r="B18" s="154" t="s">
        <v>132</v>
      </c>
      <c r="C18" s="85" t="s">
        <v>33</v>
      </c>
      <c r="D18" s="87"/>
      <c r="E18" s="87"/>
      <c r="F18" s="85"/>
      <c r="G18" s="155" t="s">
        <v>133</v>
      </c>
      <c r="H18" s="156"/>
    </row>
    <row r="19" customHeight="1" spans="1:8">
      <c r="A19" s="39"/>
      <c r="B19" s="62" t="s">
        <v>8</v>
      </c>
      <c r="C19" s="63" t="s">
        <v>33</v>
      </c>
      <c r="D19" s="63"/>
      <c r="E19" s="46"/>
      <c r="F19" s="64"/>
      <c r="G19" s="66" t="s">
        <v>134</v>
      </c>
      <c r="H19" s="66"/>
    </row>
    <row r="20" customHeight="1" spans="1:8">
      <c r="A20" s="39"/>
      <c r="B20" s="62" t="s">
        <v>107</v>
      </c>
      <c r="C20" s="63" t="s">
        <v>33</v>
      </c>
      <c r="D20" s="63"/>
      <c r="E20" s="46" t="s">
        <v>21</v>
      </c>
      <c r="F20" s="64"/>
      <c r="G20" s="66" t="s">
        <v>135</v>
      </c>
      <c r="H20" s="66"/>
    </row>
    <row r="21" customHeight="1" spans="1:8">
      <c r="A21" s="39"/>
      <c r="B21" s="142" t="s">
        <v>109</v>
      </c>
      <c r="C21" s="63" t="s">
        <v>33</v>
      </c>
      <c r="D21" s="143"/>
      <c r="E21" s="46" t="s">
        <v>21</v>
      </c>
      <c r="F21" s="64"/>
      <c r="G21" s="66" t="s">
        <v>136</v>
      </c>
      <c r="H21" s="66"/>
    </row>
    <row r="22" customHeight="1" spans="1:8">
      <c r="A22" s="39"/>
      <c r="B22" s="100" t="s">
        <v>50</v>
      </c>
      <c r="C22" s="64" t="s">
        <v>27</v>
      </c>
      <c r="D22" s="64"/>
      <c r="E22" s="105" t="s">
        <v>21</v>
      </c>
      <c r="F22" s="64"/>
      <c r="G22" s="131" t="s">
        <v>51</v>
      </c>
      <c r="H22" s="108"/>
    </row>
    <row r="23" customHeight="1" spans="1:8">
      <c r="A23" s="39"/>
      <c r="B23" s="100" t="s">
        <v>52</v>
      </c>
      <c r="C23" s="64" t="s">
        <v>27</v>
      </c>
      <c r="D23" s="64"/>
      <c r="E23" s="105" t="s">
        <v>21</v>
      </c>
      <c r="F23" s="64"/>
      <c r="G23" s="108" t="s">
        <v>53</v>
      </c>
      <c r="H23" s="108"/>
    </row>
    <row r="24" customHeight="1" spans="1:8">
      <c r="A24" s="39"/>
      <c r="B24" s="100" t="s">
        <v>54</v>
      </c>
      <c r="C24" s="64" t="s">
        <v>27</v>
      </c>
      <c r="D24" s="64"/>
      <c r="E24" s="105" t="s">
        <v>21</v>
      </c>
      <c r="F24" s="64"/>
      <c r="G24" s="131" t="s">
        <v>137</v>
      </c>
      <c r="H24" s="108"/>
    </row>
    <row r="25" customHeight="1" spans="1:8">
      <c r="A25" s="39"/>
      <c r="B25" s="100" t="s">
        <v>138</v>
      </c>
      <c r="C25" s="64" t="s">
        <v>19</v>
      </c>
      <c r="D25" s="64"/>
      <c r="E25" s="105" t="s">
        <v>21</v>
      </c>
      <c r="F25" s="64">
        <v>0</v>
      </c>
      <c r="G25" s="131" t="s">
        <v>139</v>
      </c>
      <c r="H25" s="66"/>
    </row>
    <row r="26" customHeight="1" spans="1:8">
      <c r="A26" s="39"/>
      <c r="B26" s="40" t="s">
        <v>35</v>
      </c>
      <c r="C26" s="41" t="s">
        <v>36</v>
      </c>
      <c r="D26" s="41"/>
      <c r="E26" s="42" t="s">
        <v>21</v>
      </c>
      <c r="F26" s="42" t="b">
        <v>0</v>
      </c>
      <c r="G26" s="43" t="s">
        <v>37</v>
      </c>
      <c r="H26" s="43"/>
    </row>
    <row r="28" customHeight="1" spans="2:2">
      <c r="B28" s="36" t="s">
        <v>38</v>
      </c>
    </row>
    <row r="29" customHeight="1" spans="2:8">
      <c r="B29" s="38" t="s">
        <v>39</v>
      </c>
      <c r="C29" s="38" t="s">
        <v>40</v>
      </c>
      <c r="D29" s="38"/>
      <c r="E29" s="38"/>
      <c r="F29" s="38" t="s">
        <v>41</v>
      </c>
      <c r="G29" s="38" t="s">
        <v>42</v>
      </c>
      <c r="H29" s="52" t="s">
        <v>43</v>
      </c>
    </row>
    <row r="30" customHeight="1" spans="2:8">
      <c r="B30" s="21" t="str">
        <f>CONCATENATE(C3,"_id_seq")</f>
        <v>circle_dat_id_seq</v>
      </c>
      <c r="C30" s="23" t="s">
        <v>18</v>
      </c>
      <c r="D30" s="53"/>
      <c r="E30" s="54"/>
      <c r="F30" s="55">
        <v>1</v>
      </c>
      <c r="G30" s="55">
        <v>1</v>
      </c>
      <c r="H30" s="56" t="s">
        <v>44</v>
      </c>
    </row>
    <row r="32" customHeight="1" spans="2:5">
      <c r="B32" s="57" t="s">
        <v>45</v>
      </c>
      <c r="E32" s="58"/>
    </row>
    <row r="33" customHeight="1" spans="2:7">
      <c r="B33" s="38" t="s">
        <v>39</v>
      </c>
      <c r="C33" s="38" t="s">
        <v>40</v>
      </c>
      <c r="D33" s="38"/>
      <c r="E33" s="38"/>
      <c r="F33" s="38" t="s">
        <v>46</v>
      </c>
      <c r="G33" s="59"/>
    </row>
    <row r="34" customHeight="1" spans="2:6">
      <c r="B34" s="60" t="str">
        <f>CONCATENATE($C$3,"_",C34,"_idx")</f>
        <v>circle_dat_title_idx</v>
      </c>
      <c r="C34" s="60" t="s">
        <v>29</v>
      </c>
      <c r="D34" s="60"/>
      <c r="E34" s="60"/>
      <c r="F34" s="60" t="s">
        <v>21</v>
      </c>
    </row>
    <row r="35" customHeight="1" spans="2:6">
      <c r="B35" s="60" t="str">
        <f>CONCATENATE($C$3,"_",C35,"_idx")</f>
        <v>circle_dat_owner_id_idx</v>
      </c>
      <c r="C35" s="60" t="s">
        <v>138</v>
      </c>
      <c r="D35" s="60"/>
      <c r="E35" s="60"/>
      <c r="F35" s="6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C29:E29"/>
    <mergeCell ref="C30:E30"/>
    <mergeCell ref="C33:E33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32</vt:i4>
      </vt:variant>
    </vt:vector>
  </HeadingPairs>
  <TitlesOfParts>
    <vt:vector size="32" baseType="lpstr">
      <vt:lpstr>封面</vt:lpstr>
      <vt:lpstr>system_constant_dat</vt:lpstr>
      <vt:lpstr>government_mst</vt:lpstr>
      <vt:lpstr>government_qr_dat</vt:lpstr>
      <vt:lpstr>account_mst</vt:lpstr>
      <vt:lpstr>school_mst</vt:lpstr>
      <vt:lpstr>grade_mst</vt:lpstr>
      <vt:lpstr>class_mst</vt:lpstr>
      <vt:lpstr>circle_dat</vt:lpstr>
      <vt:lpstr>circle_notice_dat</vt:lpstr>
      <vt:lpstr>circle_member_dat</vt:lpstr>
      <vt:lpstr>user_login_dat</vt:lpstr>
      <vt:lpstr>user_mst</vt:lpstr>
      <vt:lpstr>user_message_dat</vt:lpstr>
      <vt:lpstr>social_event_dat</vt:lpstr>
      <vt:lpstr>social_event_member_dat</vt:lpstr>
      <vt:lpstr>family_event_dat</vt:lpstr>
      <vt:lpstr>family_event_member_dat</vt:lpstr>
      <vt:lpstr>volunteer_event_member_dat</vt:lpstr>
      <vt:lpstr>volunteer_event_dat</vt:lpstr>
      <vt:lpstr>user_certificate_dat</vt:lpstr>
      <vt:lpstr>certificate_mst</vt:lpstr>
      <vt:lpstr>user_buy_member_dat</vt:lpstr>
      <vt:lpstr>user_pay_log</vt:lpstr>
      <vt:lpstr>course_media_dat</vt:lpstr>
      <vt:lpstr>media_tag_dat</vt:lpstr>
      <vt:lpstr>course_category_dat</vt:lpstr>
      <vt:lpstr>course_mst</vt:lpstr>
      <vt:lpstr>user_media_dat</vt:lpstr>
      <vt:lpstr>donations_event_dat</vt:lpstr>
      <vt:lpstr>user_donation_dat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2020-03-13T17:17:17Z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2052-11.1.0.9440</vt:lpwstr>
  </property>
</Properties>
</file>